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Источники!$F$37</definedName>
    <definedName name="LAST_CELL" localSheetId="1">Расходы!$F$108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Источники!$A$25</definedName>
    <definedName name="REND_1" localSheetId="1">Расходы!$A$109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<sst xmlns="http://schemas.openxmlformats.org/spreadsheetml/2006/main" count="768" uniqueCount="391">
  <si>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</si>
  <si>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</si>
  <si>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</si>
  <si>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</si>
  <si>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</si>
  <si>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</si>
  <si>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</si>
  <si>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</si>
  <si>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</si>
  <si>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</si>
  <si>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</si>
  <si>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</si>
  <si>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</si>
  <si>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</si>
  <si>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</si>
  <si>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</si>
  <si>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Периодичность: годовая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</si>
  <si>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</si>
  <si>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</si>
  <si>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</si>
  <si>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</si>
  <si>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</si>
  <si>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</si>
  <si>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</si>
  <si>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</si>
  <si>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</si>
  <si>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</si>
  <si>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</si>
  <si>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</si>
  <si>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</si>
  <si>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</si>
  <si>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</si>
  <si>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</si>
  <si>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</si>
  <si>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</si>
  <si>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</si>
  <si>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</si>
  <si>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</si>
  <si>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</si>
  <si>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</si>
  <si>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</si>
  <si>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</si>
  <si>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</si>
  <si>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001 10102010010000110</t>
  </si>
  <si>
    <t>-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</si>
  <si>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</si>
  <si>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</si>
  <si>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</si>
  <si>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001 10102010011000110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</si>
  <si>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</si>
  <si>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</si>
  <si>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</si>
  <si>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</si>
  <si>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</si>
  <si>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</si>
  <si>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</si>
  <si>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</si>
  <si>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</si>
  <si>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</si>
  <si>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</si>
  <si>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</si>
  <si>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</si>
  <si>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</si>
  <si>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</si>
  <si>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</si>
  <si>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</si>
  <si>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</si>
  <si>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</si>
  <si>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</si>
  <si>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</si>
  <si>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</si>
  <si>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</si>
  <si>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</si>
  <si>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</si>
  <si>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</si>
  <si>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</si>
  <si>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</si>
  <si>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</si>
  <si>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</si>
  <si>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</si>
  <si>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</si>
  <si>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</si>
  <si>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</si>
  <si>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</si>
  <si>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</si>
  <si>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</si>
  <si>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</si>
  <si>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</si>
  <si>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</si>
  <si>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</si>
  <si>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</si>
  <si>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</si>
  <si>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</si>
  <si>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</si>
  <si>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</si>
  <si>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</si>
  <si>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</si>
  <si>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</si>
  <si>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</si>
  <si>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</si>
  <si>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</si>
  <si>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</si>
  <si>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</si>
  <si>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</si>
  <si>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</si>
  <si>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</si>
  <si>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</si>
  <si>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</si>
  <si>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</si>
  <si>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</si>
  <si>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</si>
  <si>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</si>
  <si>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</si>
  <si>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</si>
  <si>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</si>
  <si>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</si>
  <si>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</si>
  <si>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</si>
  <si>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</si>
  <si>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</si>
  <si>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</si>
  <si>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</si>
  <si>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</si>
  <si>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</si>
  <si>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</si>
  <si>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</si>
  <si>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</si>
  <si>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</si>
  <si>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</si>
  <si>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</si>
  <si>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</si>
  <si>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</si>
  <si>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</si>
  <si>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</si>
  <si>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</si>
  <si>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</si>
  <si>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</si>
  <si>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</si>
  <si>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</si>
  <si>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</si>
  <si>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</si>
  <si>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</si>
  <si>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</si>
  <si>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</si>
  <si>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</si>
  <si>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</si>
  <si>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</si>
  <si>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</si>
  <si>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</si>
  <si>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</si>
  <si>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</si>
  <si>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</si>
  <si>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</si>
  <si>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</si>
  <si>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</si>
  <si>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</si>
  <si>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</si>
  <si>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</si>
  <si>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</si>
  <si>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</si>
  <si>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</si>
  <si>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</si>
  <si>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</si>
  <si>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</si>
  <si>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</si>
  <si>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</si>
  <si>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</si>
  <si>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</si>
  <si>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</si>
  <si>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</si>
  <si>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</si>
  <si>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</si>
  <si>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</si>
  <si>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</si>
  <si>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</si>
  <si>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</si>
  <si>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</si>
  <si>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</si>
  <si>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</si>
  <si>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</si>
  <si>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</si>
  <si>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</si>
  <si>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</si>
  <si>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</si>
  <si>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</si>
  <si>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</si>
  <si>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</si>
  <si>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</si>
  <si>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</si>
  <si>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</si>
  <si>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</si>
  <si>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</si>
  <si>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</si>
  <si>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</si>
  <si>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</si>
  <si>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</si>
  <si>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</si>
  <si>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</si>
  <si>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</si>
  <si>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БЕЗВОЗМЕЗДНЫЕ ПОСТУПЛЕНИЯ</t>
  </si>
  <si>
    <t>001 20700000000000000</t>
  </si>
  <si>
    <t>Прочие безвозмездные поступления в бюджеты сельских поселений</t>
  </si>
  <si>
    <t>001 20705000100000150</t>
  </si>
  <si>
    <t>001 20705030100000150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</si>
  <si>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</si>
  <si>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</si>
  <si>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</si>
  <si>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</si>
  <si>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</si>
  <si>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</si>
  <si>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</si>
  <si>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</si>
  <si>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высшего должностного лица муниципального образования и председателя контрольно-счетного органа.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</si>
  <si>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</si>
  <si>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</si>
  <si>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</si>
  <si>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</si>
  <si>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</si>
  <si>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 xml:space="preserve">001 0103 8310000140 121 </t>
  </si>
  <si>
    <t xml:space="preserve">001 0103 8310000140 129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</si>
  <si>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</si>
  <si>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</si>
  <si>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</si>
  <si>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</si>
  <si>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</si>
  <si>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</si>
  <si>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 xml:space="preserve">001 0104 8330000140 121 </t>
  </si>
  <si>
    <t xml:space="preserve">001 0104 8330000140 129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</si>
  <si>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</si>
  <si>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</si>
  <si>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</si>
  <si>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</si>
  <si>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</si>
  <si>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</si>
  <si>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 xml:space="preserve">001 0106 8340000150 244 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</si>
  <si>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</si>
  <si>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</si>
  <si>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</si>
  <si>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</si>
  <si>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Расходы бюджета муниципального образования на материально-техническое и финансовое обеспечение деятельности органов местного самоуправления без учета вопросов оплаты труда, а также на финансовое обеспечение расходных обязательств в рамках муниципальных программ (подпрограмм) и непрограммных направлений деятельности органов местного самоуправления.</t>
  </si>
  <si>
    <t xml:space="preserve">001 0111 8410200150 870 </t>
  </si>
  <si>
    <t>Другие общегосударственные вопросы</t>
  </si>
  <si>
    <t xml:space="preserve">001 0113 0000000000 000 </t>
  </si>
  <si>
    <t xml:space="preserve">001 0113 7700100150 242 </t>
  </si>
  <si>
    <t xml:space="preserve">001 0113 7700100150 244 </t>
  </si>
  <si>
    <t xml:space="preserve">001 0113 7700100150 853 </t>
  </si>
  <si>
    <t>Расходы бюджета муниципального образования на содержание подведомственных учреждений, а также на финансовое обеспечение расходных обязательств в рамках муниципальных программ (подпрограмм) и непрограммных направлений деятельности подведомственных учреждений.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</si>
  <si>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</si>
  <si>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</si>
  <si>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</si>
  <si>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001 0113 7700100160 851 </t>
  </si>
  <si>
    <t xml:space="preserve">001 0113 7700100160 852 </t>
  </si>
  <si>
    <t xml:space="preserve">001 0113 7700100160 853 </t>
  </si>
  <si>
    <t xml:space="preserve">001 0113 7700200150 244 </t>
  </si>
  <si>
    <t xml:space="preserve">001 0113 7800100150 242 </t>
  </si>
  <si>
    <t xml:space="preserve">001 0113 7800100150 244 </t>
  </si>
  <si>
    <t xml:space="preserve">001 0113 7800100160 242 </t>
  </si>
  <si>
    <t xml:space="preserve">001 0113 7800100160 244 </t>
  </si>
  <si>
    <t xml:space="preserve">001 0113 8350000160 111 </t>
  </si>
  <si>
    <t xml:space="preserve">001 0113 8350000160 119 </t>
  </si>
  <si>
    <t xml:space="preserve">001 0113 8410100150 360 </t>
  </si>
  <si>
    <t>Мобилизационная и вневойсковая подготовка</t>
  </si>
  <si>
    <t xml:space="preserve">001 0203 0000000000 000 </t>
  </si>
  <si>
    <t>Субвенция бюджетам городских и сельских поселений на выполнение полномочий по осуществлению первичного воинского учета на территориях, где отсутсвуют военные комиссариаты</t>
  </si>
  <si>
    <t xml:space="preserve">001 0203 7700151180 121 </t>
  </si>
  <si>
    <t xml:space="preserve">001 0203 7700151180 122 </t>
  </si>
  <si>
    <t xml:space="preserve">001 0203 7700151180 129 </t>
  </si>
  <si>
    <t>Обеспечение пожарной безопасности</t>
  </si>
  <si>
    <t xml:space="preserve">001 0310 0000000000 000 </t>
  </si>
  <si>
    <t xml:space="preserve">001 0310 7110200160 244 </t>
  </si>
  <si>
    <t xml:space="preserve">001 0310 7110300160 244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</si>
  <si>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</si>
  <si>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</si>
  <si>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 xml:space="preserve">001 0314 7110100160 244 </t>
  </si>
  <si>
    <t xml:space="preserve">001 0314 7110400160 244 </t>
  </si>
  <si>
    <t xml:space="preserve">001 0314 7110500160 244 </t>
  </si>
  <si>
    <t>Субвенции в сфере административных правоотношений</t>
  </si>
  <si>
    <t xml:space="preserve">001 0314 7700171340 244 </t>
  </si>
  <si>
    <t>Топливно-энергетический комплекс</t>
  </si>
  <si>
    <t xml:space="preserve">001 0402 0000000000 000 </t>
  </si>
  <si>
    <t xml:space="preserve">001 0402 8410300150 811 </t>
  </si>
  <si>
    <t>Дорожное хозяйство (дорожные фонды)</t>
  </si>
  <si>
    <t xml:space="preserve">001 0409 0000000000 000 </t>
  </si>
  <si>
    <t xml:space="preserve">001 0409 7500100160 244 </t>
  </si>
  <si>
    <t>Субсидии и софинансирование на капитальный ремонт и ремонт автомобильных дорог общего пользования местного значения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</si>
  <si>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</si>
  <si>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</si>
  <si>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</si>
  <si>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</si>
  <si>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</si>
  <si>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</si>
  <si>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</si>
  <si>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 xml:space="preserve">001 0501 8410500150 244 </t>
  </si>
  <si>
    <t>Коммунальное хозяйство</t>
  </si>
  <si>
    <t xml:space="preserve">001 0502 0000000000 000 </t>
  </si>
  <si>
    <t xml:space="preserve">001 0502 7400100150 244 </t>
  </si>
  <si>
    <t xml:space="preserve">001 0502 7400100150 813 </t>
  </si>
  <si>
    <t xml:space="preserve">001 0502 7400100160 244 </t>
  </si>
  <si>
    <t xml:space="preserve">001 0502 7600100150 244 </t>
  </si>
  <si>
    <t>Благоустройство</t>
  </si>
  <si>
    <t xml:space="preserve">001 0503 0000000000 000 </t>
  </si>
  <si>
    <t xml:space="preserve">001 0503 7130100160 244 </t>
  </si>
  <si>
    <t>Субсидия и софинансирование на реализацию закона от 15.01.2018г.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</si>
  <si>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001 0503 71301S4660 244 </t>
  </si>
  <si>
    <t>Субсидия и софинансирование на развитие общественной инфраструктуры муниципального значения в Ленинградской области</t>
  </si>
  <si>
    <t xml:space="preserve">001 0503 71301S4840 244 </t>
  </si>
  <si>
    <t xml:space="preserve">001 0503 7140100160 244 </t>
  </si>
  <si>
    <t xml:space="preserve">001 0503 7140200160 244 </t>
  </si>
  <si>
    <t xml:space="preserve">001 0503 7160100160 244 </t>
  </si>
  <si>
    <t xml:space="preserve">001 0503 7160200160 244 </t>
  </si>
  <si>
    <t xml:space="preserve">001 0503 7300100160 244 </t>
  </si>
  <si>
    <t>Молодежная политика</t>
  </si>
  <si>
    <t xml:space="preserve">001 0707 0000000000 000 </t>
  </si>
  <si>
    <t xml:space="preserve">001 0707 7150100150 350 </t>
  </si>
  <si>
    <t xml:space="preserve">001 0707 7150100160 244 </t>
  </si>
  <si>
    <t>Культура</t>
  </si>
  <si>
    <t xml:space="preserve">001 0801 0000000000 000 </t>
  </si>
  <si>
    <t xml:space="preserve">001 0801 7120100160 244 </t>
  </si>
  <si>
    <t xml:space="preserve">001 0801 7120200160 242 </t>
  </si>
  <si>
    <t xml:space="preserve">001 0801 7120200160 244 </t>
  </si>
  <si>
    <t>Субсидии и софинансирование на строительство и реконструкцию объектов культуры Ленинградской области</t>
  </si>
  <si>
    <t xml:space="preserve">001 0801 72001S4230 414 </t>
  </si>
  <si>
    <t xml:space="preserve">001 0801 8370000160 111 </t>
  </si>
  <si>
    <t xml:space="preserve">001 0801 8370000160 119 </t>
  </si>
  <si>
    <t>Субсидии и софинансирование на обеспечение стимулирующих выплат работникам муниципальных учреждений культуры Ленинградской области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</si>
  <si>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</si>
  <si>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</si>
  <si>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</si>
  <si>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</si>
  <si>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001 1001 8410600150 312 </t>
  </si>
  <si>
    <t>Другие вопросы в области физической культуры и спорта</t>
  </si>
  <si>
    <t xml:space="preserve">001 1105 0000000000 000 </t>
  </si>
  <si>
    <t xml:space="preserve">001 1105 7170100160 244 </t>
  </si>
  <si>
    <t>Обслуживание государственного внутреннего и муниципального долга</t>
  </si>
  <si>
    <t xml:space="preserve">001 1301 0000000000 000 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</si>
  <si>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</si>
  <si>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</si>
  <si>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</si>
  <si>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</si>
  <si>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</si>
  <si>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</si>
  <si>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</si>
  <si>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</si>
  <si>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</si>
  <si>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</si>
  <si>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</si>
  <si>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</si>
  <si>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</si>
  <si>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</si>
  <si>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</si>
  <si>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</si>
  <si>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</si>
  <si>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</si>
  <si>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</si>
  <si>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</si>
  <si>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</si>
  <si>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</si>
  <si>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</si>
  <si>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</si>
  <si>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</si>
  <si>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</si>
  <si>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</si>
  <si>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</si>
  <si>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</si>
  <si>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</si>
  <si>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</si>
  <si>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</si>
  <si>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</si>
  <si>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</si>
  <si>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</si>
  <si>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</si>
  <si>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</si>
  <si>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</si>
  <si>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</si>
  <si>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</si>
  <si>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</si>
  <si>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</si>
  <si>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</si>
  <si>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</si>
  <si>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</si>
  <si>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</si>
  <si>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</si>
  <si>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АЦК\117Y01.txt</t>
  </si>
  <si>
    <t>Доходы/EXPORT_SRC_CODE</t>
  </si>
  <si>
    <t>004121</t>
  </si>
  <si>
    <t>Доходы/PERIOD</t>
  </si>
  <si>
    <t>(подпись)</t>
  </si>
  <si>
    <t>(расшифровка подписи)</t>
  </si>
  <si>
    <t xml:space="preserve"> 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</si>
  <si>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</si>
  <si>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" 16  "  января 2020г.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</si>
</sst>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color rgb="FF000000"/>
      <name val="Arial Cyr"/>
    </font>
    <font>
      <sz val="8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6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5" fillId="0" borderId="0">
      <alignment horizontal="left"/>
    </xf>
    <xf numFmtId="0" fontId="5" fillId="0" borderId="0">
      <alignment horizontal="left" wrapText="1"/>
    </xf>
    <xf numFmtId="0" fontId="5" fillId="0" borderId="0">
      <alignment horizontal="left"/>
    </xf>
    <xf numFmtId="0" fontId="6" fillId="0" borderId="0"/>
    <xf numFmtId="49" fontId="5" fillId="0" borderId="0"/>
    <xf numFmtId="49" fontId="5" fillId="0" borderId="0"/>
    <xf numFmtId="0" fontId="6" fillId="0" borderId="0">
      <alignment horizontal="left"/>
    </xf>
    <xf numFmtId="0" fontId="6" fillId="0" borderId="0">
      <alignment horizontal="center" wrapText="1"/>
    </xf>
    <xf numFmtId="0" fontId="7" fillId="0" borderId="0"/>
    <xf numFmtId="0" fontId="6" fillId="0" borderId="46">
      <alignment horizontal="center" wrapText="1"/>
    </xf>
    <xf numFmtId="0" fontId="8" fillId="0" borderId="0">
      <alignment horizontal="center"/>
    </xf>
    <xf numFmtId="0" fontId="8" fillId="0" borderId="47">
      <alignment horizontal="center"/>
    </xf>
    <xf numFmtId="0" fontId="5" fillId="0" borderId="0">
      <alignment horizontal="left"/>
    </xf>
    <xf numFmtId="0" fontId="5" fillId="0" borderId="0">
      <alignment horizontal="center"/>
    </xf>
    <xf numFmtId="0" fontId="9" fillId="0" borderId="0">
      <alignment horizontal="left"/>
    </xf>
    <xf numFmtId="49" fontId="5" fillId="0" borderId="0"/>
    <xf numFmtId="49" fontId="6" fillId="0" borderId="0">
      <alignment horizontal="left"/>
    </xf>
    <xf numFmtId="49" fontId="6" fillId="0" borderId="0">
      <alignment horizontal="center" wrapText="1"/>
    </xf>
    <xf numFmtId="49" fontId="6" fillId="0" borderId="0">
      <alignment horizontal="center"/>
    </xf>
    <xf numFmtId="0" fontId="6" fillId="0" borderId="0">
      <alignment horizontal="center"/>
    </xf>
    <xf numFmtId="0" fontId="6" fillId="0" borderId="0">
      <alignment wrapText="1"/>
    </xf>
    <xf numFmtId="0" fontId="6" fillId="0" borderId="46">
      <alignment horizontal="center"/>
    </xf>
    <xf numFmtId="0" fontId="8" fillId="0" borderId="47">
      <alignment horizontal="center"/>
    </xf>
    <xf numFmtId="0" fontId="7" fillId="0" borderId="0"/>
    <xf numFmtId="0" fontId="8" fillId="0" borderId="0">
      <alignment horizontal="center"/>
    </xf>
    <xf numFmtId="0" fontId="7" fillId="0" borderId="0"/>
    <xf numFmtId="0" fontId="8" fillId="0" borderId="0">
      <alignment horizontal="center"/>
    </xf>
    <xf numFmtId="0" fontId="6" fillId="0" borderId="0"/>
    <xf numFmtId="0" fontId="6" fillId="0" borderId="0">
      <alignment horizontal="center" wrapText="1"/>
    </xf>
    <xf numFmtId="0" fontId="10" fillId="0" borderId="0"/>
    <xf numFmtId="0" fontId="7" fillId="0" borderId="46"/>
    <xf numFmtId="0" fontId="7" fillId="0" borderId="0"/>
    <xf numFmtId="0" fontId="5" fillId="0" borderId="0"/>
    <xf numFmtId="0" fontId="5" fillId="0" borderId="46"/>
    <xf numFmtId="0" fontId="5" fillId="0" borderId="48">
      <alignment horizontal="left" wrapText="1"/>
    </xf>
  </cellStyleXfs>
  <cellXfs count="16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1" applyNumberFormat="1" applyProtection="1">
      <alignment horizontal="left"/>
    </xf>
    <xf numFmtId="0" fontId="5" fillId="0" borderId="0" xfId="2" applyNumberFormat="1" applyProtection="1">
      <alignment horizontal="left" wrapText="1"/>
    </xf>
    <xf numFmtId="0" fontId="5" fillId="0" borderId="0" xfId="3" applyNumberFormat="1" applyProtection="1">
      <alignment horizontal="left"/>
    </xf>
    <xf numFmtId="0" fontId="6" fillId="0" borderId="0" xfId="4" applyNumberFormat="1" applyProtection="1"/>
    <xf numFmtId="49" fontId="5" fillId="0" borderId="0" xfId="5" applyNumberFormat="1" applyProtection="1"/>
    <xf numFmtId="49" fontId="5" fillId="0" borderId="0" xfId="6" applyNumberFormat="1" applyProtection="1"/>
    <xf numFmtId="0" fontId="6" fillId="0" borderId="0" xfId="7" applyNumberFormat="1" applyProtection="1">
      <alignment horizontal="left"/>
    </xf>
    <xf numFmtId="0" fontId="6" fillId="0" borderId="0" xfId="8" applyNumberFormat="1" applyProtection="1">
      <alignment horizontal="center" wrapText="1"/>
    </xf>
    <xf numFmtId="0" fontId="7" fillId="0" borderId="0" xfId="9" applyNumberFormat="1" applyProtection="1"/>
    <xf numFmtId="0" fontId="6" fillId="0" borderId="46" xfId="10" applyNumberFormat="1" applyProtection="1">
      <alignment horizontal="center" wrapText="1"/>
    </xf>
    <xf numFmtId="0" fontId="6" fillId="0" borderId="46" xfId="10">
      <alignment horizontal="center" wrapText="1"/>
    </xf>
    <xf numFmtId="0" fontId="8" fillId="0" borderId="0" xfId="11" applyNumberFormat="1" applyProtection="1">
      <alignment horizontal="center"/>
    </xf>
    <xf numFmtId="0" fontId="8" fillId="0" borderId="47" xfId="12" applyNumberFormat="1" applyProtection="1">
      <alignment horizontal="center"/>
    </xf>
    <xf numFmtId="0" fontId="8" fillId="0" borderId="47" xfId="12" applyNumberFormat="1" applyProtection="1">
      <alignment horizontal="center"/>
    </xf>
    <xf numFmtId="0" fontId="8" fillId="0" borderId="47" xfId="12">
      <alignment horizontal="center"/>
    </xf>
    <xf numFmtId="0" fontId="5" fillId="0" borderId="0" xfId="13" applyNumberFormat="1" applyProtection="1">
      <alignment horizontal="left"/>
    </xf>
    <xf numFmtId="0" fontId="5" fillId="0" borderId="0" xfId="14" applyNumberFormat="1" applyProtection="1">
      <alignment horizontal="center"/>
    </xf>
    <xf numFmtId="0" fontId="9" fillId="0" borderId="0" xfId="15" applyNumberFormat="1" applyProtection="1">
      <alignment horizontal="left"/>
    </xf>
    <xf numFmtId="49" fontId="5" fillId="0" borderId="0" xfId="16" applyNumberFormat="1" applyProtection="1"/>
    <xf numFmtId="49" fontId="6" fillId="0" borderId="0" xfId="17" applyNumberFormat="1" applyProtection="1">
      <alignment horizontal="left"/>
    </xf>
    <xf numFmtId="49" fontId="6" fillId="0" borderId="0" xfId="18" applyNumberFormat="1" applyProtection="1">
      <alignment horizontal="center" wrapText="1"/>
    </xf>
    <xf numFmtId="49" fontId="6" fillId="0" borderId="0" xfId="19" applyNumberFormat="1" applyProtection="1">
      <alignment horizontal="center"/>
    </xf>
    <xf numFmtId="0" fontId="6" fillId="0" borderId="0" xfId="20" applyNumberFormat="1" applyProtection="1">
      <alignment horizontal="center"/>
    </xf>
    <xf numFmtId="0" fontId="6" fillId="0" borderId="0" xfId="20">
      <alignment horizontal="center"/>
    </xf>
    <xf numFmtId="0" fontId="6" fillId="0" borderId="0" xfId="21" applyNumberFormat="1" applyProtection="1">
      <alignment wrapText="1"/>
    </xf>
    <xf numFmtId="0" fontId="6" fillId="0" borderId="46" xfId="10" applyNumberFormat="1" applyProtection="1">
      <alignment horizontal="center" wrapText="1"/>
    </xf>
    <xf numFmtId="0" fontId="6" fillId="0" borderId="46" xfId="22" applyNumberFormat="1" applyProtection="1">
      <alignment horizontal="center"/>
    </xf>
    <xf numFmtId="0" fontId="6" fillId="0" borderId="46" xfId="22">
      <alignment horizontal="center"/>
    </xf>
    <xf numFmtId="0" fontId="8" fillId="0" borderId="47" xfId="23" applyNumberFormat="1" applyProtection="1">
      <alignment horizontal="center"/>
    </xf>
    <xf numFmtId="0" fontId="7" fillId="0" borderId="0" xfId="24" applyNumberFormat="1" applyProtection="1"/>
    <xf numFmtId="0" fontId="8" fillId="0" borderId="47" xfId="23" applyNumberFormat="1" applyProtection="1">
      <alignment horizontal="center"/>
    </xf>
    <xf numFmtId="0" fontId="8" fillId="0" borderId="47" xfId="23">
      <alignment horizontal="center"/>
    </xf>
    <xf numFmtId="0" fontId="8" fillId="0" borderId="0" xfId="25" applyNumberFormat="1" applyProtection="1">
      <alignment horizontal="center"/>
    </xf>
    <xf numFmtId="0" fontId="7" fillId="0" borderId="0" xfId="26" applyNumberFormat="1" applyProtection="1"/>
    <xf numFmtId="0" fontId="8" fillId="0" borderId="0" xfId="27" applyNumberFormat="1" applyProtection="1">
      <alignment horizontal="center"/>
    </xf>
    <xf numFmtId="0" fontId="6" fillId="0" borderId="0" xfId="28" applyNumberFormat="1" applyProtection="1"/>
    <xf numFmtId="0" fontId="6" fillId="0" borderId="0" xfId="29" applyNumberFormat="1" applyProtection="1">
      <alignment horizontal="center" wrapText="1"/>
    </xf>
    <xf numFmtId="0" fontId="10" fillId="0" borderId="0" xfId="30" applyNumberFormat="1" applyProtection="1"/>
    <xf numFmtId="0" fontId="7" fillId="0" borderId="46" xfId="31" applyNumberFormat="1" applyProtection="1"/>
    <xf numFmtId="0" fontId="7" fillId="0" borderId="0" xfId="32" applyNumberFormat="1" applyProtection="1"/>
    <xf numFmtId="0" fontId="5" fillId="0" borderId="0" xfId="33" applyNumberFormat="1" applyProtection="1"/>
    <xf numFmtId="0" fontId="5" fillId="0" borderId="46" xfId="34" applyNumberFormat="1" applyProtection="1"/>
    <xf numFmtId="0" fontId="5" fillId="0" borderId="48" xfId="35" applyNumberFormat="1" applyProtection="1">
      <alignment horizontal="left" wrapText="1"/>
    </xf>
    <xf numFmtId="0" fontId="5" fillId="0" borderId="48" xfId="35">
      <alignment horizontal="left" wrapText="1"/>
    </xf>
  </cellXfs>
  <cellStyles count="36">
    <cellStyle name="st140" xfId="35"/>
    <cellStyle name="xl104" xfId="19"/>
    <cellStyle name="xl123" xfId="1"/>
    <cellStyle name="xl124" xfId="11"/>
    <cellStyle name="xl125" xfId="13"/>
    <cellStyle name="xl126" xfId="17"/>
    <cellStyle name="xl127" xfId="30"/>
    <cellStyle name="xl128" xfId="34"/>
    <cellStyle name="xl131" xfId="2"/>
    <cellStyle name="xl132" xfId="8"/>
    <cellStyle name="xl133" xfId="12"/>
    <cellStyle name="xl134" xfId="14"/>
    <cellStyle name="xl135" xfId="18"/>
    <cellStyle name="xl136" xfId="10"/>
    <cellStyle name="xl137" xfId="23"/>
    <cellStyle name="xl138" xfId="25"/>
    <cellStyle name="xl139" xfId="27"/>
    <cellStyle name="xl140" xfId="29"/>
    <cellStyle name="xl141" xfId="31"/>
    <cellStyle name="xl143" xfId="3"/>
    <cellStyle name="xl144" xfId="15"/>
    <cellStyle name="xl145" xfId="24"/>
    <cellStyle name="xl146" xfId="26"/>
    <cellStyle name="xl148" xfId="4"/>
    <cellStyle name="xl149" xfId="16"/>
    <cellStyle name="xl151" xfId="5"/>
    <cellStyle name="xl153" xfId="6"/>
    <cellStyle name="xl154" xfId="20"/>
    <cellStyle name="xl22" xfId="33"/>
    <cellStyle name="xl24" xfId="28"/>
    <cellStyle name="xl25" xfId="7"/>
    <cellStyle name="xl31" xfId="9"/>
    <cellStyle name="xl32" xfId="32"/>
    <cellStyle name="xl57" xfId="22"/>
    <cellStyle name="xl95" xf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oneCellAnchor>
    <xdr:from>
      <xdr:col>1</xdr:col>
      <xdr:colOff>0</xdr:colOff>
      <xdr:row>25</xdr:row>
      <xdr:rowOff>0</xdr:rowOff>
    </xdr:from>
    <xdr:ext cx="2628900" cy="687705"/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9400" y="4905375"/>
          <a:ext cx="2628900" cy="68770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35</xdr:row>
      <xdr:rowOff>0</xdr:rowOff>
    </xdr:from>
    <xdr:ext cx="2628900" cy="687705"/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19400" y="6105525"/>
          <a:ext cx="2628900" cy="687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tabSelected="1" topLeftCell="A1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3"/>
      <c r="B1" s="103"/>
      <c r="C1" s="103"/>
      <c r="D1" s="103"/>
      <c r="E1" s="2"/>
      <c r="F1" s="2"/>
    </row>
    <row r="2" spans="1:6" ht="16.899999999999999" customHeight="1">
      <c r="A2" s="103" t="s">
        <v>0</v>
      </c>
      <c r="B2" s="103"/>
      <c r="C2" s="103"/>
      <c r="D2" s="10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5" t="s">
        <v>14</v>
      </c>
      <c r="C6" s="106"/>
      <c r="D6" s="106"/>
      <c r="E6" s="3" t="s">
        <v>9</v>
      </c>
      <c r="F6" s="10" t="s">
        <v>19</v>
      </c>
    </row>
    <row r="7" spans="1:6">
      <c r="A7" s="11" t="s">
        <v>10</v>
      </c>
      <c r="B7" s="107" t="s">
        <v>15</v>
      </c>
      <c r="C7" s="107"/>
      <c r="D7" s="107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3" t="s">
        <v>21</v>
      </c>
      <c r="B10" s="103"/>
      <c r="C10" s="103"/>
      <c r="D10" s="103"/>
      <c r="E10" s="1"/>
      <c r="F10" s="17"/>
    </row>
    <row r="11" spans="1:6" ht="4.1500000000000004" customHeight="1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>
      <c r="A12" s="98"/>
      <c r="B12" s="92"/>
      <c r="C12" s="92"/>
      <c r="D12" s="95"/>
      <c r="E12" s="95"/>
      <c r="F12" s="101"/>
    </row>
    <row r="13" spans="1:6" ht="3" customHeight="1">
      <c r="A13" s="98"/>
      <c r="B13" s="92"/>
      <c r="C13" s="92"/>
      <c r="D13" s="95"/>
      <c r="E13" s="95"/>
      <c r="F13" s="101"/>
    </row>
    <row r="14" spans="1:6" ht="3" customHeight="1">
      <c r="A14" s="98"/>
      <c r="B14" s="92"/>
      <c r="C14" s="92"/>
      <c r="D14" s="95"/>
      <c r="E14" s="95"/>
      <c r="F14" s="101"/>
    </row>
    <row r="15" spans="1:6" ht="3" customHeight="1">
      <c r="A15" s="98"/>
      <c r="B15" s="92"/>
      <c r="C15" s="92"/>
      <c r="D15" s="95"/>
      <c r="E15" s="95"/>
      <c r="F15" s="101"/>
    </row>
    <row r="16" spans="1:6" ht="3" customHeight="1">
      <c r="A16" s="98"/>
      <c r="B16" s="92"/>
      <c r="C16" s="92"/>
      <c r="D16" s="95"/>
      <c r="E16" s="95"/>
      <c r="F16" s="101"/>
    </row>
    <row r="17" spans="1:6" ht="23.45" customHeight="1">
      <c r="A17" s="99"/>
      <c r="B17" s="93"/>
      <c r="C17" s="93"/>
      <c r="D17" s="96"/>
      <c r="E17" s="96"/>
      <c r="F17" s="10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221535050</v>
      </c>
      <c r="E19" s="28">
        <v>18400908.609999999</v>
      </c>
      <c r="F19" s="27">
        <f>IF(OR(D19="-",IF(E19="-",0,E19)&gt;=IF(D19="-",0,D19)),"-",IF(D19="-",0,D19)-IF(E19="-",0,E19))</f>
        <v>203134141.38999999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79769600</v>
      </c>
      <c r="E21" s="37">
        <v>8816855.6099999994</v>
      </c>
      <c r="F21" s="38">
        <f t="shared" ref="F21:F52" si="0">IF(OR(D21="-",IF(E21="-",0,E21)&gt;=IF(D21="-",0,D21)),"-",IF(D21="-",0,D21)-IF(E21="-",0,E21))</f>
        <v>70952744.390000001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29338500</v>
      </c>
      <c r="E22" s="37">
        <v>1931399.83</v>
      </c>
      <c r="F22" s="38">
        <f t="shared" si="0"/>
        <v>27407100.170000002</v>
      </c>
    </row>
    <row r="23" spans="1:6">
      <c r="A23" s="34" t="s">
        <v>39</v>
      </c>
      <c r="B23" s="35" t="s">
        <v>32</v>
      </c>
      <c r="C23" s="36" t="s">
        <v>40</v>
      </c>
      <c r="D23" s="37">
        <v>29338500</v>
      </c>
      <c r="E23" s="37">
        <v>1931399.83</v>
      </c>
      <c r="F23" s="38">
        <f t="shared" si="0"/>
        <v>27407100.170000002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28681500</v>
      </c>
      <c r="E24" s="37">
        <v>1924481.42</v>
      </c>
      <c r="F24" s="38">
        <f t="shared" si="0"/>
        <v>26757018.579999998</v>
      </c>
    </row>
    <row r="25" spans="1:6" ht="67.5">
      <c r="A25" s="39" t="s">
        <v>41</v>
      </c>
      <c r="B25" s="35" t="s">
        <v>32</v>
      </c>
      <c r="C25" s="36" t="s">
        <v>43</v>
      </c>
      <c r="D25" s="37">
        <v>-28620500</v>
      </c>
      <c r="E25" s="37" t="s">
        <v>44</v>
      </c>
      <c r="F25" s="38" t="str">
        <f t="shared" si="0"/>
        <v>-</v>
      </c>
    </row>
    <row r="26" spans="1:6" ht="67.5">
      <c r="A26" s="39" t="s">
        <v>41</v>
      </c>
      <c r="B26" s="35" t="s">
        <v>32</v>
      </c>
      <c r="C26" s="36" t="s">
        <v>45</v>
      </c>
      <c r="D26" s="37">
        <v>28620500</v>
      </c>
      <c r="E26" s="37" t="s">
        <v>44</v>
      </c>
      <c r="F26" s="38">
        <f t="shared" si="0"/>
        <v>28620500</v>
      </c>
    </row>
    <row r="27" spans="1:6" ht="90">
      <c r="A27" s="39" t="s">
        <v>46</v>
      </c>
      <c r="B27" s="35" t="s">
        <v>32</v>
      </c>
      <c r="C27" s="36" t="s">
        <v>47</v>
      </c>
      <c r="D27" s="37">
        <v>28620500</v>
      </c>
      <c r="E27" s="37">
        <v>1924444.8</v>
      </c>
      <c r="F27" s="38">
        <f t="shared" si="0"/>
        <v>26696055.199999999</v>
      </c>
    </row>
    <row r="28" spans="1:6" ht="90">
      <c r="A28" s="39" t="s">
        <v>46</v>
      </c>
      <c r="B28" s="35" t="s">
        <v>32</v>
      </c>
      <c r="C28" s="36" t="s">
        <v>48</v>
      </c>
      <c r="D28" s="37">
        <v>28620500</v>
      </c>
      <c r="E28" s="37" t="s">
        <v>44</v>
      </c>
      <c r="F28" s="38">
        <f t="shared" si="0"/>
        <v>28620500</v>
      </c>
    </row>
    <row r="29" spans="1:6" ht="90">
      <c r="A29" s="39" t="s">
        <v>46</v>
      </c>
      <c r="B29" s="35" t="s">
        <v>32</v>
      </c>
      <c r="C29" s="36" t="s">
        <v>49</v>
      </c>
      <c r="D29" s="37" t="s">
        <v>44</v>
      </c>
      <c r="E29" s="37">
        <v>1924444.8</v>
      </c>
      <c r="F29" s="38" t="str">
        <f t="shared" si="0"/>
        <v>-</v>
      </c>
    </row>
    <row r="30" spans="1:6" ht="67.5">
      <c r="A30" s="39" t="s">
        <v>50</v>
      </c>
      <c r="B30" s="35" t="s">
        <v>32</v>
      </c>
      <c r="C30" s="36" t="s">
        <v>51</v>
      </c>
      <c r="D30" s="37">
        <v>20000</v>
      </c>
      <c r="E30" s="37">
        <v>36.619999999999997</v>
      </c>
      <c r="F30" s="38">
        <f t="shared" si="0"/>
        <v>19963.38</v>
      </c>
    </row>
    <row r="31" spans="1:6" ht="90">
      <c r="A31" s="39" t="s">
        <v>52</v>
      </c>
      <c r="B31" s="35" t="s">
        <v>32</v>
      </c>
      <c r="C31" s="36" t="s">
        <v>53</v>
      </c>
      <c r="D31" s="37">
        <v>40000</v>
      </c>
      <c r="E31" s="37" t="s">
        <v>44</v>
      </c>
      <c r="F31" s="38">
        <f t="shared" si="0"/>
        <v>40000</v>
      </c>
    </row>
    <row r="32" spans="1:6" ht="90">
      <c r="A32" s="39" t="s">
        <v>54</v>
      </c>
      <c r="B32" s="35" t="s">
        <v>32</v>
      </c>
      <c r="C32" s="36" t="s">
        <v>55</v>
      </c>
      <c r="D32" s="37">
        <v>1000</v>
      </c>
      <c r="E32" s="37" t="s">
        <v>44</v>
      </c>
      <c r="F32" s="38">
        <f t="shared" si="0"/>
        <v>1000</v>
      </c>
    </row>
    <row r="33" spans="1:6" ht="101.25">
      <c r="A33" s="39" t="s">
        <v>56</v>
      </c>
      <c r="B33" s="35" t="s">
        <v>32</v>
      </c>
      <c r="C33" s="36" t="s">
        <v>57</v>
      </c>
      <c r="D33" s="37">
        <v>301000</v>
      </c>
      <c r="E33" s="37" t="s">
        <v>44</v>
      </c>
      <c r="F33" s="38">
        <f t="shared" si="0"/>
        <v>301000</v>
      </c>
    </row>
    <row r="34" spans="1:6" ht="123.75">
      <c r="A34" s="39" t="s">
        <v>58</v>
      </c>
      <c r="B34" s="35" t="s">
        <v>32</v>
      </c>
      <c r="C34" s="36" t="s">
        <v>59</v>
      </c>
      <c r="D34" s="37">
        <v>300000</v>
      </c>
      <c r="E34" s="37" t="s">
        <v>44</v>
      </c>
      <c r="F34" s="38">
        <f t="shared" si="0"/>
        <v>300000</v>
      </c>
    </row>
    <row r="35" spans="1:6" ht="112.5">
      <c r="A35" s="39" t="s">
        <v>60</v>
      </c>
      <c r="B35" s="35" t="s">
        <v>32</v>
      </c>
      <c r="C35" s="36" t="s">
        <v>61</v>
      </c>
      <c r="D35" s="37">
        <v>1000</v>
      </c>
      <c r="E35" s="37" t="s">
        <v>44</v>
      </c>
      <c r="F35" s="38">
        <f t="shared" si="0"/>
        <v>1000</v>
      </c>
    </row>
    <row r="36" spans="1:6" ht="33.75">
      <c r="A36" s="34" t="s">
        <v>62</v>
      </c>
      <c r="B36" s="35" t="s">
        <v>32</v>
      </c>
      <c r="C36" s="36" t="s">
        <v>63</v>
      </c>
      <c r="D36" s="37">
        <v>356000</v>
      </c>
      <c r="E36" s="37">
        <v>6918.41</v>
      </c>
      <c r="F36" s="38">
        <f t="shared" si="0"/>
        <v>349081.59</v>
      </c>
    </row>
    <row r="37" spans="1:6" ht="67.5">
      <c r="A37" s="34" t="s">
        <v>64</v>
      </c>
      <c r="B37" s="35" t="s">
        <v>32</v>
      </c>
      <c r="C37" s="36" t="s">
        <v>65</v>
      </c>
      <c r="D37" s="37">
        <v>350000</v>
      </c>
      <c r="E37" s="37">
        <v>6832.98</v>
      </c>
      <c r="F37" s="38">
        <f t="shared" si="0"/>
        <v>343167.02</v>
      </c>
    </row>
    <row r="38" spans="1:6" ht="45">
      <c r="A38" s="34" t="s">
        <v>66</v>
      </c>
      <c r="B38" s="35" t="s">
        <v>32</v>
      </c>
      <c r="C38" s="36" t="s">
        <v>67</v>
      </c>
      <c r="D38" s="37">
        <v>5000</v>
      </c>
      <c r="E38" s="37">
        <v>85.43</v>
      </c>
      <c r="F38" s="38">
        <f t="shared" si="0"/>
        <v>4914.57</v>
      </c>
    </row>
    <row r="39" spans="1:6" ht="67.5">
      <c r="A39" s="34" t="s">
        <v>68</v>
      </c>
      <c r="B39" s="35" t="s">
        <v>32</v>
      </c>
      <c r="C39" s="36" t="s">
        <v>69</v>
      </c>
      <c r="D39" s="37">
        <v>1000</v>
      </c>
      <c r="E39" s="37" t="s">
        <v>44</v>
      </c>
      <c r="F39" s="38">
        <f t="shared" si="0"/>
        <v>1000</v>
      </c>
    </row>
    <row r="40" spans="1:6" ht="33.75">
      <c r="A40" s="34" t="s">
        <v>70</v>
      </c>
      <c r="B40" s="35" t="s">
        <v>32</v>
      </c>
      <c r="C40" s="36" t="s">
        <v>71</v>
      </c>
      <c r="D40" s="37">
        <v>446300</v>
      </c>
      <c r="E40" s="37">
        <v>35698.49</v>
      </c>
      <c r="F40" s="38">
        <f t="shared" si="0"/>
        <v>410601.51</v>
      </c>
    </row>
    <row r="41" spans="1:6" ht="22.5">
      <c r="A41" s="34" t="s">
        <v>72</v>
      </c>
      <c r="B41" s="35" t="s">
        <v>32</v>
      </c>
      <c r="C41" s="36" t="s">
        <v>73</v>
      </c>
      <c r="D41" s="37">
        <v>446300</v>
      </c>
      <c r="E41" s="37">
        <v>35698.49</v>
      </c>
      <c r="F41" s="38">
        <f t="shared" si="0"/>
        <v>410601.51</v>
      </c>
    </row>
    <row r="42" spans="1:6" ht="67.5">
      <c r="A42" s="34" t="s">
        <v>74</v>
      </c>
      <c r="B42" s="35" t="s">
        <v>32</v>
      </c>
      <c r="C42" s="36" t="s">
        <v>75</v>
      </c>
      <c r="D42" s="37">
        <v>193300</v>
      </c>
      <c r="E42" s="37">
        <v>16262.66</v>
      </c>
      <c r="F42" s="38">
        <f t="shared" si="0"/>
        <v>177037.34</v>
      </c>
    </row>
    <row r="43" spans="1:6" ht="101.25">
      <c r="A43" s="39" t="s">
        <v>76</v>
      </c>
      <c r="B43" s="35" t="s">
        <v>32</v>
      </c>
      <c r="C43" s="36" t="s">
        <v>77</v>
      </c>
      <c r="D43" s="37">
        <v>193300</v>
      </c>
      <c r="E43" s="37">
        <v>16262.66</v>
      </c>
      <c r="F43" s="38">
        <f t="shared" si="0"/>
        <v>177037.34</v>
      </c>
    </row>
    <row r="44" spans="1:6" ht="78.75">
      <c r="A44" s="39" t="s">
        <v>78</v>
      </c>
      <c r="B44" s="35" t="s">
        <v>32</v>
      </c>
      <c r="C44" s="36" t="s">
        <v>79</v>
      </c>
      <c r="D44" s="37">
        <v>2000</v>
      </c>
      <c r="E44" s="37">
        <v>110.64</v>
      </c>
      <c r="F44" s="38">
        <f t="shared" si="0"/>
        <v>1889.36</v>
      </c>
    </row>
    <row r="45" spans="1:6" ht="112.5">
      <c r="A45" s="39" t="s">
        <v>80</v>
      </c>
      <c r="B45" s="35" t="s">
        <v>32</v>
      </c>
      <c r="C45" s="36" t="s">
        <v>81</v>
      </c>
      <c r="D45" s="37">
        <v>2000</v>
      </c>
      <c r="E45" s="37">
        <v>110.64</v>
      </c>
      <c r="F45" s="38">
        <f t="shared" si="0"/>
        <v>1889.36</v>
      </c>
    </row>
    <row r="46" spans="1:6" ht="67.5">
      <c r="A46" s="34" t="s">
        <v>82</v>
      </c>
      <c r="B46" s="35" t="s">
        <v>32</v>
      </c>
      <c r="C46" s="36" t="s">
        <v>83</v>
      </c>
      <c r="D46" s="37">
        <v>250000</v>
      </c>
      <c r="E46" s="37">
        <v>22314.85</v>
      </c>
      <c r="F46" s="38">
        <f t="shared" si="0"/>
        <v>227685.15</v>
      </c>
    </row>
    <row r="47" spans="1:6" ht="101.25">
      <c r="A47" s="39" t="s">
        <v>84</v>
      </c>
      <c r="B47" s="35" t="s">
        <v>32</v>
      </c>
      <c r="C47" s="36" t="s">
        <v>85</v>
      </c>
      <c r="D47" s="37">
        <v>250000</v>
      </c>
      <c r="E47" s="37">
        <v>22314.85</v>
      </c>
      <c r="F47" s="38">
        <f t="shared" si="0"/>
        <v>227685.15</v>
      </c>
    </row>
    <row r="48" spans="1:6" ht="67.5">
      <c r="A48" s="34" t="s">
        <v>86</v>
      </c>
      <c r="B48" s="35" t="s">
        <v>32</v>
      </c>
      <c r="C48" s="36" t="s">
        <v>87</v>
      </c>
      <c r="D48" s="37">
        <v>1000</v>
      </c>
      <c r="E48" s="37">
        <v>-2989.66</v>
      </c>
      <c r="F48" s="38">
        <f t="shared" si="0"/>
        <v>3989.66</v>
      </c>
    </row>
    <row r="49" spans="1:6" ht="101.25">
      <c r="A49" s="39" t="s">
        <v>88</v>
      </c>
      <c r="B49" s="35" t="s">
        <v>32</v>
      </c>
      <c r="C49" s="36" t="s">
        <v>89</v>
      </c>
      <c r="D49" s="37">
        <v>1000</v>
      </c>
      <c r="E49" s="37">
        <v>-2989.66</v>
      </c>
      <c r="F49" s="38">
        <f t="shared" si="0"/>
        <v>3989.66</v>
      </c>
    </row>
    <row r="50" spans="1:6">
      <c r="A50" s="34" t="s">
        <v>90</v>
      </c>
      <c r="B50" s="35" t="s">
        <v>32</v>
      </c>
      <c r="C50" s="36" t="s">
        <v>91</v>
      </c>
      <c r="D50" s="37">
        <v>3900</v>
      </c>
      <c r="E50" s="37" t="s">
        <v>44</v>
      </c>
      <c r="F50" s="38">
        <f t="shared" si="0"/>
        <v>3900</v>
      </c>
    </row>
    <row r="51" spans="1:6">
      <c r="A51" s="34" t="s">
        <v>92</v>
      </c>
      <c r="B51" s="35" t="s">
        <v>32</v>
      </c>
      <c r="C51" s="36" t="s">
        <v>93</v>
      </c>
      <c r="D51" s="37">
        <v>3900</v>
      </c>
      <c r="E51" s="37" t="s">
        <v>44</v>
      </c>
      <c r="F51" s="38">
        <f t="shared" si="0"/>
        <v>3900</v>
      </c>
    </row>
    <row r="52" spans="1:6">
      <c r="A52" s="34" t="s">
        <v>92</v>
      </c>
      <c r="B52" s="35" t="s">
        <v>32</v>
      </c>
      <c r="C52" s="36" t="s">
        <v>94</v>
      </c>
      <c r="D52" s="37">
        <v>3900</v>
      </c>
      <c r="E52" s="37" t="s">
        <v>44</v>
      </c>
      <c r="F52" s="38">
        <f t="shared" si="0"/>
        <v>3900</v>
      </c>
    </row>
    <row r="53" spans="1:6" ht="45">
      <c r="A53" s="34" t="s">
        <v>95</v>
      </c>
      <c r="B53" s="35" t="s">
        <v>32</v>
      </c>
      <c r="C53" s="36" t="s">
        <v>96</v>
      </c>
      <c r="D53" s="37">
        <v>3900</v>
      </c>
      <c r="E53" s="37" t="s">
        <v>44</v>
      </c>
      <c r="F53" s="38">
        <f t="shared" ref="F53:F84" si="1">IF(OR(D53="-",IF(E53="-",0,E53)&gt;=IF(D53="-",0,D53)),"-",IF(D53="-",0,D53)-IF(E53="-",0,E53))</f>
        <v>3900</v>
      </c>
    </row>
    <row r="54" spans="1:6">
      <c r="A54" s="34" t="s">
        <v>97</v>
      </c>
      <c r="B54" s="35" t="s">
        <v>32</v>
      </c>
      <c r="C54" s="36" t="s">
        <v>98</v>
      </c>
      <c r="D54" s="37">
        <v>45715900</v>
      </c>
      <c r="E54" s="37">
        <v>6482913.4699999997</v>
      </c>
      <c r="F54" s="38">
        <f t="shared" si="1"/>
        <v>39232986.530000001</v>
      </c>
    </row>
    <row r="55" spans="1:6">
      <c r="A55" s="34" t="s">
        <v>99</v>
      </c>
      <c r="B55" s="35" t="s">
        <v>32</v>
      </c>
      <c r="C55" s="36" t="s">
        <v>100</v>
      </c>
      <c r="D55" s="37">
        <v>3427400</v>
      </c>
      <c r="E55" s="37">
        <v>127465.44</v>
      </c>
      <c r="F55" s="38">
        <f t="shared" si="1"/>
        <v>3299934.56</v>
      </c>
    </row>
    <row r="56" spans="1:6" ht="33.75">
      <c r="A56" s="34" t="s">
        <v>101</v>
      </c>
      <c r="B56" s="35" t="s">
        <v>32</v>
      </c>
      <c r="C56" s="36" t="s">
        <v>102</v>
      </c>
      <c r="D56" s="37">
        <v>3427400</v>
      </c>
      <c r="E56" s="37">
        <v>127465.44</v>
      </c>
      <c r="F56" s="38">
        <f t="shared" si="1"/>
        <v>3299934.56</v>
      </c>
    </row>
    <row r="57" spans="1:6" ht="67.5">
      <c r="A57" s="34" t="s">
        <v>103</v>
      </c>
      <c r="B57" s="35" t="s">
        <v>32</v>
      </c>
      <c r="C57" s="36" t="s">
        <v>104</v>
      </c>
      <c r="D57" s="37">
        <v>3327400</v>
      </c>
      <c r="E57" s="37">
        <v>125564.94</v>
      </c>
      <c r="F57" s="38">
        <f t="shared" si="1"/>
        <v>3201835.06</v>
      </c>
    </row>
    <row r="58" spans="1:6" ht="45">
      <c r="A58" s="34" t="s">
        <v>105</v>
      </c>
      <c r="B58" s="35" t="s">
        <v>32</v>
      </c>
      <c r="C58" s="36" t="s">
        <v>106</v>
      </c>
      <c r="D58" s="37">
        <v>100000</v>
      </c>
      <c r="E58" s="37">
        <v>1900.5</v>
      </c>
      <c r="F58" s="38">
        <f t="shared" si="1"/>
        <v>98099.5</v>
      </c>
    </row>
    <row r="59" spans="1:6">
      <c r="A59" s="34" t="s">
        <v>107</v>
      </c>
      <c r="B59" s="35" t="s">
        <v>32</v>
      </c>
      <c r="C59" s="36" t="s">
        <v>108</v>
      </c>
      <c r="D59" s="37">
        <v>42288500</v>
      </c>
      <c r="E59" s="37">
        <v>6355448.0300000003</v>
      </c>
      <c r="F59" s="38">
        <f t="shared" si="1"/>
        <v>35933051.969999999</v>
      </c>
    </row>
    <row r="60" spans="1:6">
      <c r="A60" s="34" t="s">
        <v>109</v>
      </c>
      <c r="B60" s="35" t="s">
        <v>32</v>
      </c>
      <c r="C60" s="36" t="s">
        <v>110</v>
      </c>
      <c r="D60" s="37">
        <v>40000000</v>
      </c>
      <c r="E60" s="37">
        <v>6164329</v>
      </c>
      <c r="F60" s="38">
        <f t="shared" si="1"/>
        <v>33835671</v>
      </c>
    </row>
    <row r="61" spans="1:6" ht="33.75">
      <c r="A61" s="34" t="s">
        <v>111</v>
      </c>
      <c r="B61" s="35" t="s">
        <v>32</v>
      </c>
      <c r="C61" s="36" t="s">
        <v>112</v>
      </c>
      <c r="D61" s="37">
        <v>40000000</v>
      </c>
      <c r="E61" s="37">
        <v>6164329</v>
      </c>
      <c r="F61" s="38">
        <f t="shared" si="1"/>
        <v>33835671</v>
      </c>
    </row>
    <row r="62" spans="1:6">
      <c r="A62" s="34" t="s">
        <v>113</v>
      </c>
      <c r="B62" s="35" t="s">
        <v>32</v>
      </c>
      <c r="C62" s="36" t="s">
        <v>114</v>
      </c>
      <c r="D62" s="37">
        <v>2288500</v>
      </c>
      <c r="E62" s="37">
        <v>191119.03</v>
      </c>
      <c r="F62" s="38">
        <f t="shared" si="1"/>
        <v>2097380.9700000002</v>
      </c>
    </row>
    <row r="63" spans="1:6" ht="33.75">
      <c r="A63" s="34" t="s">
        <v>115</v>
      </c>
      <c r="B63" s="35" t="s">
        <v>32</v>
      </c>
      <c r="C63" s="36" t="s">
        <v>116</v>
      </c>
      <c r="D63" s="37">
        <v>2288500</v>
      </c>
      <c r="E63" s="37">
        <v>191119.03</v>
      </c>
      <c r="F63" s="38">
        <f t="shared" si="1"/>
        <v>2097380.9700000002</v>
      </c>
    </row>
    <row r="64" spans="1:6" ht="33.75">
      <c r="A64" s="34" t="s">
        <v>117</v>
      </c>
      <c r="B64" s="35" t="s">
        <v>32</v>
      </c>
      <c r="C64" s="36" t="s">
        <v>118</v>
      </c>
      <c r="D64" s="37">
        <v>974000</v>
      </c>
      <c r="E64" s="37">
        <v>120145.5</v>
      </c>
      <c r="F64" s="38">
        <f t="shared" si="1"/>
        <v>853854.5</v>
      </c>
    </row>
    <row r="65" spans="1:6" ht="78.75">
      <c r="A65" s="39" t="s">
        <v>119</v>
      </c>
      <c r="B65" s="35" t="s">
        <v>32</v>
      </c>
      <c r="C65" s="36" t="s">
        <v>120</v>
      </c>
      <c r="D65" s="37">
        <v>574000</v>
      </c>
      <c r="E65" s="37">
        <v>120145.5</v>
      </c>
      <c r="F65" s="38">
        <f t="shared" si="1"/>
        <v>453854.5</v>
      </c>
    </row>
    <row r="66" spans="1:6" ht="33.75">
      <c r="A66" s="34" t="s">
        <v>121</v>
      </c>
      <c r="B66" s="35" t="s">
        <v>32</v>
      </c>
      <c r="C66" s="36" t="s">
        <v>122</v>
      </c>
      <c r="D66" s="37">
        <v>574000</v>
      </c>
      <c r="E66" s="37">
        <v>120145.5</v>
      </c>
      <c r="F66" s="38">
        <f t="shared" si="1"/>
        <v>453854.5</v>
      </c>
    </row>
    <row r="67" spans="1:6" ht="33.75">
      <c r="A67" s="34" t="s">
        <v>123</v>
      </c>
      <c r="B67" s="35" t="s">
        <v>32</v>
      </c>
      <c r="C67" s="36" t="s">
        <v>124</v>
      </c>
      <c r="D67" s="37">
        <v>574000</v>
      </c>
      <c r="E67" s="37">
        <v>120145.5</v>
      </c>
      <c r="F67" s="38">
        <f t="shared" si="1"/>
        <v>453854.5</v>
      </c>
    </row>
    <row r="68" spans="1:6" ht="67.5">
      <c r="A68" s="39" t="s">
        <v>125</v>
      </c>
      <c r="B68" s="35" t="s">
        <v>32</v>
      </c>
      <c r="C68" s="36" t="s">
        <v>126</v>
      </c>
      <c r="D68" s="37">
        <v>400000</v>
      </c>
      <c r="E68" s="37" t="s">
        <v>44</v>
      </c>
      <c r="F68" s="38">
        <f t="shared" si="1"/>
        <v>400000</v>
      </c>
    </row>
    <row r="69" spans="1:6" ht="67.5">
      <c r="A69" s="39" t="s">
        <v>127</v>
      </c>
      <c r="B69" s="35" t="s">
        <v>32</v>
      </c>
      <c r="C69" s="36" t="s">
        <v>128</v>
      </c>
      <c r="D69" s="37">
        <v>400000</v>
      </c>
      <c r="E69" s="37" t="s">
        <v>44</v>
      </c>
      <c r="F69" s="38">
        <f t="shared" si="1"/>
        <v>400000</v>
      </c>
    </row>
    <row r="70" spans="1:6" ht="67.5">
      <c r="A70" s="34" t="s">
        <v>129</v>
      </c>
      <c r="B70" s="35" t="s">
        <v>32</v>
      </c>
      <c r="C70" s="36" t="s">
        <v>130</v>
      </c>
      <c r="D70" s="37">
        <v>400000</v>
      </c>
      <c r="E70" s="37" t="s">
        <v>44</v>
      </c>
      <c r="F70" s="38">
        <f t="shared" si="1"/>
        <v>400000</v>
      </c>
    </row>
    <row r="71" spans="1:6" ht="22.5">
      <c r="A71" s="34" t="s">
        <v>131</v>
      </c>
      <c r="B71" s="35" t="s">
        <v>32</v>
      </c>
      <c r="C71" s="36" t="s">
        <v>132</v>
      </c>
      <c r="D71" s="37">
        <v>2550000</v>
      </c>
      <c r="E71" s="37">
        <v>245132.32</v>
      </c>
      <c r="F71" s="38">
        <f t="shared" si="1"/>
        <v>2304867.6800000002</v>
      </c>
    </row>
    <row r="72" spans="1:6">
      <c r="A72" s="34" t="s">
        <v>133</v>
      </c>
      <c r="B72" s="35" t="s">
        <v>32</v>
      </c>
      <c r="C72" s="36" t="s">
        <v>134</v>
      </c>
      <c r="D72" s="37">
        <v>2550000</v>
      </c>
      <c r="E72" s="37">
        <v>245132.32</v>
      </c>
      <c r="F72" s="38">
        <f t="shared" si="1"/>
        <v>2304867.6800000002</v>
      </c>
    </row>
    <row r="73" spans="1:6">
      <c r="A73" s="34" t="s">
        <v>135</v>
      </c>
      <c r="B73" s="35" t="s">
        <v>32</v>
      </c>
      <c r="C73" s="36" t="s">
        <v>136</v>
      </c>
      <c r="D73" s="37">
        <v>2550000</v>
      </c>
      <c r="E73" s="37">
        <v>245132.32</v>
      </c>
      <c r="F73" s="38">
        <f t="shared" si="1"/>
        <v>2304867.6800000002</v>
      </c>
    </row>
    <row r="74" spans="1:6" ht="22.5">
      <c r="A74" s="34" t="s">
        <v>137</v>
      </c>
      <c r="B74" s="35" t="s">
        <v>32</v>
      </c>
      <c r="C74" s="36" t="s">
        <v>138</v>
      </c>
      <c r="D74" s="37">
        <v>2550000</v>
      </c>
      <c r="E74" s="37">
        <v>245132.32</v>
      </c>
      <c r="F74" s="38">
        <f t="shared" si="1"/>
        <v>2304867.6800000002</v>
      </c>
    </row>
    <row r="75" spans="1:6" ht="22.5">
      <c r="A75" s="34" t="s">
        <v>139</v>
      </c>
      <c r="B75" s="35" t="s">
        <v>32</v>
      </c>
      <c r="C75" s="36" t="s">
        <v>140</v>
      </c>
      <c r="D75" s="37">
        <v>741000</v>
      </c>
      <c r="E75" s="37" t="s">
        <v>44</v>
      </c>
      <c r="F75" s="38">
        <f t="shared" si="1"/>
        <v>741000</v>
      </c>
    </row>
    <row r="76" spans="1:6" ht="67.5">
      <c r="A76" s="39" t="s">
        <v>141</v>
      </c>
      <c r="B76" s="35" t="s">
        <v>32</v>
      </c>
      <c r="C76" s="36" t="s">
        <v>142</v>
      </c>
      <c r="D76" s="37">
        <v>741000</v>
      </c>
      <c r="E76" s="37" t="s">
        <v>44</v>
      </c>
      <c r="F76" s="38">
        <f t="shared" si="1"/>
        <v>741000</v>
      </c>
    </row>
    <row r="77" spans="1:6" ht="78.75">
      <c r="A77" s="39" t="s">
        <v>143</v>
      </c>
      <c r="B77" s="35" t="s">
        <v>32</v>
      </c>
      <c r="C77" s="36" t="s">
        <v>144</v>
      </c>
      <c r="D77" s="37">
        <v>741000</v>
      </c>
      <c r="E77" s="37" t="s">
        <v>44</v>
      </c>
      <c r="F77" s="38">
        <f t="shared" si="1"/>
        <v>741000</v>
      </c>
    </row>
    <row r="78" spans="1:6" ht="78.75">
      <c r="A78" s="39" t="s">
        <v>145</v>
      </c>
      <c r="B78" s="35" t="s">
        <v>32</v>
      </c>
      <c r="C78" s="36" t="s">
        <v>146</v>
      </c>
      <c r="D78" s="37">
        <v>741000</v>
      </c>
      <c r="E78" s="37" t="s">
        <v>44</v>
      </c>
      <c r="F78" s="38">
        <f t="shared" si="1"/>
        <v>741000</v>
      </c>
    </row>
    <row r="79" spans="1:6">
      <c r="A79" s="34" t="s">
        <v>147</v>
      </c>
      <c r="B79" s="35" t="s">
        <v>32</v>
      </c>
      <c r="C79" s="36" t="s">
        <v>148</v>
      </c>
      <c r="D79" s="37" t="s">
        <v>44</v>
      </c>
      <c r="E79" s="37">
        <v>1566</v>
      </c>
      <c r="F79" s="38" t="str">
        <f t="shared" si="1"/>
        <v>-</v>
      </c>
    </row>
    <row r="80" spans="1:6">
      <c r="A80" s="34" t="s">
        <v>149</v>
      </c>
      <c r="B80" s="35" t="s">
        <v>32</v>
      </c>
      <c r="C80" s="36" t="s">
        <v>150</v>
      </c>
      <c r="D80" s="37" t="s">
        <v>44</v>
      </c>
      <c r="E80" s="37">
        <v>1566</v>
      </c>
      <c r="F80" s="38" t="str">
        <f t="shared" si="1"/>
        <v>-</v>
      </c>
    </row>
    <row r="81" spans="1:6" ht="22.5">
      <c r="A81" s="34" t="s">
        <v>151</v>
      </c>
      <c r="B81" s="35" t="s">
        <v>32</v>
      </c>
      <c r="C81" s="36" t="s">
        <v>152</v>
      </c>
      <c r="D81" s="37" t="s">
        <v>44</v>
      </c>
      <c r="E81" s="37">
        <v>1566</v>
      </c>
      <c r="F81" s="38" t="str">
        <f t="shared" si="1"/>
        <v>-</v>
      </c>
    </row>
    <row r="82" spans="1:6">
      <c r="A82" s="34" t="s">
        <v>153</v>
      </c>
      <c r="B82" s="35" t="s">
        <v>32</v>
      </c>
      <c r="C82" s="36" t="s">
        <v>154</v>
      </c>
      <c r="D82" s="37">
        <v>141765450</v>
      </c>
      <c r="E82" s="37">
        <v>9584053</v>
      </c>
      <c r="F82" s="38">
        <f t="shared" si="1"/>
        <v>132181397</v>
      </c>
    </row>
    <row r="83" spans="1:6">
      <c r="A83" s="34" t="s">
        <v>155</v>
      </c>
      <c r="B83" s="35" t="s">
        <v>32</v>
      </c>
      <c r="C83" s="36" t="s">
        <v>156</v>
      </c>
      <c r="D83" s="37">
        <v>1018800</v>
      </c>
      <c r="E83" s="37" t="s">
        <v>44</v>
      </c>
      <c r="F83" s="38">
        <f t="shared" si="1"/>
        <v>1018800</v>
      </c>
    </row>
    <row r="84" spans="1:6" ht="22.5">
      <c r="A84" s="34" t="s">
        <v>157</v>
      </c>
      <c r="B84" s="35" t="s">
        <v>32</v>
      </c>
      <c r="C84" s="36" t="s">
        <v>158</v>
      </c>
      <c r="D84" s="37">
        <v>1018800</v>
      </c>
      <c r="E84" s="37" t="s">
        <v>44</v>
      </c>
      <c r="F84" s="38">
        <f t="shared" si="1"/>
        <v>1018800</v>
      </c>
    </row>
    <row r="85" spans="1:6" ht="22.5">
      <c r="A85" s="34" t="s">
        <v>159</v>
      </c>
      <c r="B85" s="35" t="s">
        <v>32</v>
      </c>
      <c r="C85" s="36" t="s">
        <v>160</v>
      </c>
      <c r="D85" s="37">
        <v>1018800</v>
      </c>
      <c r="E85" s="37" t="s">
        <v>44</v>
      </c>
      <c r="F85" s="38">
        <f t="shared" ref="F85:F107" si="2">IF(OR(D85="-",IF(E85="-",0,E85)&gt;=IF(D85="-",0,D85)),"-",IF(D85="-",0,D85)-IF(E85="-",0,E85))</f>
        <v>1018800</v>
      </c>
    </row>
    <row r="86" spans="1:6" ht="33.75">
      <c r="A86" s="34" t="s">
        <v>161</v>
      </c>
      <c r="B86" s="35" t="s">
        <v>32</v>
      </c>
      <c r="C86" s="36" t="s">
        <v>162</v>
      </c>
      <c r="D86" s="37">
        <v>120874330</v>
      </c>
      <c r="E86" s="37">
        <v>8084053</v>
      </c>
      <c r="F86" s="38">
        <f t="shared" si="2"/>
        <v>112790277</v>
      </c>
    </row>
    <row r="87" spans="1:6" ht="22.5">
      <c r="A87" s="34" t="s">
        <v>163</v>
      </c>
      <c r="B87" s="35" t="s">
        <v>32</v>
      </c>
      <c r="C87" s="36" t="s">
        <v>164</v>
      </c>
      <c r="D87" s="37">
        <v>26255460</v>
      </c>
      <c r="E87" s="37">
        <v>7876638</v>
      </c>
      <c r="F87" s="38">
        <f t="shared" si="2"/>
        <v>18378822</v>
      </c>
    </row>
    <row r="88" spans="1:6">
      <c r="A88" s="34" t="s">
        <v>165</v>
      </c>
      <c r="B88" s="35" t="s">
        <v>32</v>
      </c>
      <c r="C88" s="36" t="s">
        <v>166</v>
      </c>
      <c r="D88" s="37">
        <v>26255460</v>
      </c>
      <c r="E88" s="37">
        <v>7876638</v>
      </c>
      <c r="F88" s="38">
        <f t="shared" si="2"/>
        <v>18378822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26255460</v>
      </c>
      <c r="E89" s="37">
        <v>7876638</v>
      </c>
      <c r="F89" s="38">
        <f t="shared" si="2"/>
        <v>18378822</v>
      </c>
    </row>
    <row r="90" spans="1:6" ht="22.5">
      <c r="A90" s="34" t="s">
        <v>169</v>
      </c>
      <c r="B90" s="35" t="s">
        <v>32</v>
      </c>
      <c r="C90" s="36" t="s">
        <v>170</v>
      </c>
      <c r="D90" s="37">
        <v>90910330</v>
      </c>
      <c r="E90" s="37" t="s">
        <v>44</v>
      </c>
      <c r="F90" s="38">
        <f t="shared" si="2"/>
        <v>90910330</v>
      </c>
    </row>
    <row r="91" spans="1:6" ht="33.75">
      <c r="A91" s="34" t="s">
        <v>171</v>
      </c>
      <c r="B91" s="35" t="s">
        <v>32</v>
      </c>
      <c r="C91" s="36" t="s">
        <v>172</v>
      </c>
      <c r="D91" s="37">
        <v>85000000</v>
      </c>
      <c r="E91" s="37" t="s">
        <v>44</v>
      </c>
      <c r="F91" s="38">
        <f t="shared" si="2"/>
        <v>85000000</v>
      </c>
    </row>
    <row r="92" spans="1:6" ht="33.75">
      <c r="A92" s="34" t="s">
        <v>173</v>
      </c>
      <c r="B92" s="35" t="s">
        <v>32</v>
      </c>
      <c r="C92" s="36" t="s">
        <v>174</v>
      </c>
      <c r="D92" s="37">
        <v>85000000</v>
      </c>
      <c r="E92" s="37" t="s">
        <v>44</v>
      </c>
      <c r="F92" s="38">
        <f t="shared" si="2"/>
        <v>85000000</v>
      </c>
    </row>
    <row r="93" spans="1:6" ht="67.5">
      <c r="A93" s="39" t="s">
        <v>175</v>
      </c>
      <c r="B93" s="35" t="s">
        <v>32</v>
      </c>
      <c r="C93" s="36" t="s">
        <v>176</v>
      </c>
      <c r="D93" s="37">
        <v>169400</v>
      </c>
      <c r="E93" s="37" t="s">
        <v>44</v>
      </c>
      <c r="F93" s="38">
        <f t="shared" si="2"/>
        <v>169400</v>
      </c>
    </row>
    <row r="94" spans="1:6" ht="78.75">
      <c r="A94" s="39" t="s">
        <v>177</v>
      </c>
      <c r="B94" s="35" t="s">
        <v>32</v>
      </c>
      <c r="C94" s="36" t="s">
        <v>178</v>
      </c>
      <c r="D94" s="37">
        <v>169400</v>
      </c>
      <c r="E94" s="37" t="s">
        <v>44</v>
      </c>
      <c r="F94" s="38">
        <f t="shared" si="2"/>
        <v>169400</v>
      </c>
    </row>
    <row r="95" spans="1:6">
      <c r="A95" s="34" t="s">
        <v>179</v>
      </c>
      <c r="B95" s="35" t="s">
        <v>32</v>
      </c>
      <c r="C95" s="36" t="s">
        <v>180</v>
      </c>
      <c r="D95" s="37">
        <v>5740930</v>
      </c>
      <c r="E95" s="37" t="s">
        <v>44</v>
      </c>
      <c r="F95" s="38">
        <f t="shared" si="2"/>
        <v>5740930</v>
      </c>
    </row>
    <row r="96" spans="1:6">
      <c r="A96" s="34" t="s">
        <v>181</v>
      </c>
      <c r="B96" s="35" t="s">
        <v>32</v>
      </c>
      <c r="C96" s="36" t="s">
        <v>182</v>
      </c>
      <c r="D96" s="37">
        <v>5740930</v>
      </c>
      <c r="E96" s="37" t="s">
        <v>44</v>
      </c>
      <c r="F96" s="38">
        <f t="shared" si="2"/>
        <v>5740930</v>
      </c>
    </row>
    <row r="97" spans="1:6" ht="22.5">
      <c r="A97" s="34" t="s">
        <v>183</v>
      </c>
      <c r="B97" s="35" t="s">
        <v>32</v>
      </c>
      <c r="C97" s="36" t="s">
        <v>184</v>
      </c>
      <c r="D97" s="37">
        <v>808540</v>
      </c>
      <c r="E97" s="37">
        <v>207415</v>
      </c>
      <c r="F97" s="38">
        <f t="shared" si="2"/>
        <v>601125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7040</v>
      </c>
      <c r="E98" s="37">
        <v>7040</v>
      </c>
      <c r="F98" s="38" t="str">
        <f t="shared" si="2"/>
        <v>-</v>
      </c>
    </row>
    <row r="99" spans="1:6" ht="33.75">
      <c r="A99" s="34" t="s">
        <v>187</v>
      </c>
      <c r="B99" s="35" t="s">
        <v>32</v>
      </c>
      <c r="C99" s="36" t="s">
        <v>188</v>
      </c>
      <c r="D99" s="37">
        <v>7040</v>
      </c>
      <c r="E99" s="37">
        <v>7040</v>
      </c>
      <c r="F99" s="38" t="str">
        <f t="shared" si="2"/>
        <v>-</v>
      </c>
    </row>
    <row r="100" spans="1:6" ht="33.75">
      <c r="A100" s="34" t="s">
        <v>189</v>
      </c>
      <c r="B100" s="35" t="s">
        <v>32</v>
      </c>
      <c r="C100" s="36" t="s">
        <v>190</v>
      </c>
      <c r="D100" s="37">
        <v>801500</v>
      </c>
      <c r="E100" s="37">
        <v>200375</v>
      </c>
      <c r="F100" s="38">
        <f t="shared" si="2"/>
        <v>601125</v>
      </c>
    </row>
    <row r="101" spans="1:6" ht="33.75">
      <c r="A101" s="34" t="s">
        <v>191</v>
      </c>
      <c r="B101" s="35" t="s">
        <v>32</v>
      </c>
      <c r="C101" s="36" t="s">
        <v>192</v>
      </c>
      <c r="D101" s="37">
        <v>801500</v>
      </c>
      <c r="E101" s="37">
        <v>200375</v>
      </c>
      <c r="F101" s="38">
        <f t="shared" si="2"/>
        <v>601125</v>
      </c>
    </row>
    <row r="102" spans="1:6">
      <c r="A102" s="34" t="s">
        <v>193</v>
      </c>
      <c r="B102" s="35" t="s">
        <v>32</v>
      </c>
      <c r="C102" s="36" t="s">
        <v>194</v>
      </c>
      <c r="D102" s="37">
        <v>2900000</v>
      </c>
      <c r="E102" s="37" t="s">
        <v>44</v>
      </c>
      <c r="F102" s="38">
        <f t="shared" si="2"/>
        <v>2900000</v>
      </c>
    </row>
    <row r="103" spans="1:6" ht="45">
      <c r="A103" s="34" t="s">
        <v>195</v>
      </c>
      <c r="B103" s="35" t="s">
        <v>32</v>
      </c>
      <c r="C103" s="36" t="s">
        <v>196</v>
      </c>
      <c r="D103" s="37">
        <v>2900000</v>
      </c>
      <c r="E103" s="37" t="s">
        <v>44</v>
      </c>
      <c r="F103" s="38">
        <f t="shared" si="2"/>
        <v>2900000</v>
      </c>
    </row>
    <row r="104" spans="1:6" ht="45">
      <c r="A104" s="34" t="s">
        <v>197</v>
      </c>
      <c r="B104" s="35" t="s">
        <v>32</v>
      </c>
      <c r="C104" s="36" t="s">
        <v>198</v>
      </c>
      <c r="D104" s="37">
        <v>2900000</v>
      </c>
      <c r="E104" s="37" t="s">
        <v>44</v>
      </c>
      <c r="F104" s="38">
        <f t="shared" si="2"/>
        <v>2900000</v>
      </c>
    </row>
    <row r="105" spans="1:6">
      <c r="A105" s="34" t="s">
        <v>199</v>
      </c>
      <c r="B105" s="35" t="s">
        <v>32</v>
      </c>
      <c r="C105" s="36" t="s">
        <v>200</v>
      </c>
      <c r="D105" s="37">
        <v>19872320</v>
      </c>
      <c r="E105" s="37">
        <v>1500000</v>
      </c>
      <c r="F105" s="38">
        <f t="shared" si="2"/>
        <v>18372320</v>
      </c>
    </row>
    <row r="106" spans="1:6" ht="22.5">
      <c r="A106" s="34" t="s">
        <v>201</v>
      </c>
      <c r="B106" s="35" t="s">
        <v>32</v>
      </c>
      <c r="C106" s="36" t="s">
        <v>202</v>
      </c>
      <c r="D106" s="37">
        <v>19872320</v>
      </c>
      <c r="E106" s="37">
        <v>1500000</v>
      </c>
      <c r="F106" s="38">
        <f t="shared" si="2"/>
        <v>18372320</v>
      </c>
    </row>
    <row r="107" spans="1:6" ht="22.5">
      <c r="A107" s="34" t="s">
        <v>201</v>
      </c>
      <c r="B107" s="35" t="s">
        <v>32</v>
      </c>
      <c r="C107" s="36" t="s">
        <v>203</v>
      </c>
      <c r="D107" s="37">
        <v>19872320</v>
      </c>
      <c r="E107" s="37">
        <v>1500000</v>
      </c>
      <c r="F107" s="38">
        <f t="shared" si="2"/>
        <v>18372320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workbookViewId="0"/>
  </sheetViews>
  <sheetFormatPr defaultRowHeight="12.75" customHeight="1"/>
  <cols>
    <col min="1" max="1" width="62.7109375" customWidth="1"/>
    <col min="2" max="2" width="4.28515625" customWidth="1"/>
    <col min="3" max="3" width="20.42578125" customWidth="1"/>
    <col min="4" max="4" width="18.85546875" customWidth="1"/>
    <col min="5" max="6" width="18.7109375" customWidth="1"/>
  </cols>
  <sheetData>
    <row r="2" spans="1:6" ht="15" customHeight="1">
      <c r="A2" s="103" t="s">
        <v>204</v>
      </c>
      <c r="B2" s="103"/>
      <c r="C2" s="103"/>
      <c r="D2" s="103"/>
      <c r="E2" s="1"/>
      <c r="F2" s="13" t="s">
        <v>205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0" t="s">
        <v>22</v>
      </c>
      <c r="B4" s="91" t="s">
        <v>23</v>
      </c>
      <c r="C4" s="108" t="s">
        <v>206</v>
      </c>
      <c r="D4" s="94" t="s">
        <v>25</v>
      </c>
      <c r="E4" s="113" t="s">
        <v>26</v>
      </c>
      <c r="F4" s="100" t="s">
        <v>27</v>
      </c>
    </row>
    <row r="5" spans="1:6" ht="5.45" customHeight="1">
      <c r="A5" s="111"/>
      <c r="B5" s="92"/>
      <c r="C5" s="109"/>
      <c r="D5" s="95"/>
      <c r="E5" s="114"/>
      <c r="F5" s="101"/>
    </row>
    <row r="6" spans="1:6" ht="9.6" customHeight="1">
      <c r="A6" s="111"/>
      <c r="B6" s="92"/>
      <c r="C6" s="109"/>
      <c r="D6" s="95"/>
      <c r="E6" s="114"/>
      <c r="F6" s="101"/>
    </row>
    <row r="7" spans="1:6" ht="6" customHeight="1">
      <c r="A7" s="111"/>
      <c r="B7" s="92"/>
      <c r="C7" s="109"/>
      <c r="D7" s="95"/>
      <c r="E7" s="114"/>
      <c r="F7" s="101"/>
    </row>
    <row r="8" spans="1:6" ht="6.6" customHeight="1">
      <c r="A8" s="111"/>
      <c r="B8" s="92"/>
      <c r="C8" s="109"/>
      <c r="D8" s="95"/>
      <c r="E8" s="114"/>
      <c r="F8" s="101"/>
    </row>
    <row r="9" spans="1:6" ht="10.9" customHeight="1">
      <c r="A9" s="111"/>
      <c r="B9" s="92"/>
      <c r="C9" s="109"/>
      <c r="D9" s="95"/>
      <c r="E9" s="114"/>
      <c r="F9" s="101"/>
    </row>
    <row r="10" spans="1:6" ht="4.1500000000000004" hidden="1" customHeight="1">
      <c r="A10" s="111"/>
      <c r="B10" s="92"/>
      <c r="C10" s="44"/>
      <c r="D10" s="95"/>
      <c r="E10" s="45"/>
      <c r="F10" s="46"/>
    </row>
    <row r="11" spans="1:6" ht="13.15" hidden="1" customHeight="1">
      <c r="A11" s="112"/>
      <c r="B11" s="93"/>
      <c r="C11" s="47"/>
      <c r="D11" s="9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207</v>
      </c>
      <c r="B13" s="52" t="s">
        <v>208</v>
      </c>
      <c r="C13" s="53" t="s">
        <v>209</v>
      </c>
      <c r="D13" s="54">
        <v>222550000</v>
      </c>
      <c r="E13" s="55">
        <v>5272474.6900000004</v>
      </c>
      <c r="F13" s="56">
        <f>IF(OR(D13="-",IF(E13="-",0,E13)&gt;=IF(D13="-",0,D13)),"-",IF(D13="-",0,D13)-IF(E13="-",0,E13))</f>
        <v>217277525.31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210</v>
      </c>
      <c r="B15" s="52" t="s">
        <v>208</v>
      </c>
      <c r="C15" s="53" t="s">
        <v>211</v>
      </c>
      <c r="D15" s="54">
        <v>2780000</v>
      </c>
      <c r="E15" s="55">
        <v>137462.69</v>
      </c>
      <c r="F15" s="56">
        <f t="shared" ref="F15:F46" si="0">IF(OR(D15="-",IF(E15="-",0,E15)&gt;=IF(D15="-",0,D15)),"-",IF(D15="-",0,D15)-IF(E15="-",0,E15))</f>
        <v>2642537.31</v>
      </c>
    </row>
    <row r="16" spans="1:6" ht="45">
      <c r="A16" s="66" t="s">
        <v>212</v>
      </c>
      <c r="B16" s="63" t="s">
        <v>208</v>
      </c>
      <c r="C16" s="26" t="s">
        <v>213</v>
      </c>
      <c r="D16" s="27">
        <v>2135000</v>
      </c>
      <c r="E16" s="64">
        <v>48462.7</v>
      </c>
      <c r="F16" s="65">
        <f t="shared" si="0"/>
        <v>2086537.3</v>
      </c>
    </row>
    <row r="17" spans="1:6" ht="45">
      <c r="A17" s="66" t="s">
        <v>212</v>
      </c>
      <c r="B17" s="63" t="s">
        <v>208</v>
      </c>
      <c r="C17" s="26" t="s">
        <v>214</v>
      </c>
      <c r="D17" s="27">
        <v>645000</v>
      </c>
      <c r="E17" s="64">
        <v>88999.99</v>
      </c>
      <c r="F17" s="65">
        <f t="shared" si="0"/>
        <v>556000.01</v>
      </c>
    </row>
    <row r="18" spans="1:6" ht="33.75">
      <c r="A18" s="51" t="s">
        <v>215</v>
      </c>
      <c r="B18" s="52" t="s">
        <v>208</v>
      </c>
      <c r="C18" s="53" t="s">
        <v>216</v>
      </c>
      <c r="D18" s="54">
        <v>5613500</v>
      </c>
      <c r="E18" s="55">
        <v>333092.09999999998</v>
      </c>
      <c r="F18" s="56">
        <f t="shared" si="0"/>
        <v>5280407.9000000004</v>
      </c>
    </row>
    <row r="19" spans="1:6" ht="33.75">
      <c r="A19" s="24" t="s">
        <v>217</v>
      </c>
      <c r="B19" s="63" t="s">
        <v>208</v>
      </c>
      <c r="C19" s="26" t="s">
        <v>218</v>
      </c>
      <c r="D19" s="27">
        <v>990000</v>
      </c>
      <c r="E19" s="64">
        <v>21604</v>
      </c>
      <c r="F19" s="65">
        <f t="shared" si="0"/>
        <v>968396</v>
      </c>
    </row>
    <row r="20" spans="1:6" ht="33.75">
      <c r="A20" s="24" t="s">
        <v>217</v>
      </c>
      <c r="B20" s="63" t="s">
        <v>208</v>
      </c>
      <c r="C20" s="26" t="s">
        <v>219</v>
      </c>
      <c r="D20" s="27">
        <v>298000</v>
      </c>
      <c r="E20" s="64">
        <v>30350.1</v>
      </c>
      <c r="F20" s="65">
        <f t="shared" si="0"/>
        <v>267649.90000000002</v>
      </c>
    </row>
    <row r="21" spans="1:6" ht="67.5">
      <c r="A21" s="66" t="s">
        <v>220</v>
      </c>
      <c r="B21" s="63" t="s">
        <v>208</v>
      </c>
      <c r="C21" s="26" t="s">
        <v>221</v>
      </c>
      <c r="D21" s="27">
        <v>3120000</v>
      </c>
      <c r="E21" s="64">
        <v>260000</v>
      </c>
      <c r="F21" s="65">
        <f t="shared" si="0"/>
        <v>2860000</v>
      </c>
    </row>
    <row r="22" spans="1:6" ht="67.5">
      <c r="A22" s="66" t="s">
        <v>220</v>
      </c>
      <c r="B22" s="63" t="s">
        <v>208</v>
      </c>
      <c r="C22" s="26" t="s">
        <v>222</v>
      </c>
      <c r="D22" s="27">
        <v>1200000</v>
      </c>
      <c r="E22" s="64">
        <v>21138</v>
      </c>
      <c r="F22" s="65">
        <f t="shared" si="0"/>
        <v>1178862</v>
      </c>
    </row>
    <row r="23" spans="1:6" ht="67.5">
      <c r="A23" s="66" t="s">
        <v>220</v>
      </c>
      <c r="B23" s="63" t="s">
        <v>208</v>
      </c>
      <c r="C23" s="26" t="s">
        <v>223</v>
      </c>
      <c r="D23" s="27">
        <v>5500</v>
      </c>
      <c r="E23" s="64" t="s">
        <v>44</v>
      </c>
      <c r="F23" s="65">
        <f t="shared" si="0"/>
        <v>5500</v>
      </c>
    </row>
    <row r="24" spans="1:6" ht="33.75">
      <c r="A24" s="51" t="s">
        <v>224</v>
      </c>
      <c r="B24" s="52" t="s">
        <v>208</v>
      </c>
      <c r="C24" s="53" t="s">
        <v>225</v>
      </c>
      <c r="D24" s="54">
        <v>13392000</v>
      </c>
      <c r="E24" s="55">
        <v>636922.34</v>
      </c>
      <c r="F24" s="56">
        <f t="shared" si="0"/>
        <v>12755077.66</v>
      </c>
    </row>
    <row r="25" spans="1:6" ht="33.75">
      <c r="A25" s="24" t="s">
        <v>217</v>
      </c>
      <c r="B25" s="63" t="s">
        <v>208</v>
      </c>
      <c r="C25" s="26" t="s">
        <v>226</v>
      </c>
      <c r="D25" s="27">
        <v>9990000</v>
      </c>
      <c r="E25" s="64">
        <v>316259</v>
      </c>
      <c r="F25" s="65">
        <f t="shared" si="0"/>
        <v>9673741</v>
      </c>
    </row>
    <row r="26" spans="1:6" ht="33.75">
      <c r="A26" s="24" t="s">
        <v>217</v>
      </c>
      <c r="B26" s="63" t="s">
        <v>208</v>
      </c>
      <c r="C26" s="26" t="s">
        <v>227</v>
      </c>
      <c r="D26" s="27">
        <v>3000000</v>
      </c>
      <c r="E26" s="64">
        <v>293578.74</v>
      </c>
      <c r="F26" s="65">
        <f t="shared" si="0"/>
        <v>2706421.26</v>
      </c>
    </row>
    <row r="27" spans="1:6" ht="67.5">
      <c r="A27" s="66" t="s">
        <v>228</v>
      </c>
      <c r="B27" s="63" t="s">
        <v>208</v>
      </c>
      <c r="C27" s="26" t="s">
        <v>229</v>
      </c>
      <c r="D27" s="27">
        <v>5000</v>
      </c>
      <c r="E27" s="64" t="s">
        <v>44</v>
      </c>
      <c r="F27" s="65">
        <f t="shared" si="0"/>
        <v>5000</v>
      </c>
    </row>
    <row r="28" spans="1:6" ht="67.5">
      <c r="A28" s="66" t="s">
        <v>228</v>
      </c>
      <c r="B28" s="63" t="s">
        <v>208</v>
      </c>
      <c r="C28" s="26" t="s">
        <v>230</v>
      </c>
      <c r="D28" s="27">
        <v>100000</v>
      </c>
      <c r="E28" s="64">
        <v>13741.02</v>
      </c>
      <c r="F28" s="65">
        <f t="shared" si="0"/>
        <v>86258.98</v>
      </c>
    </row>
    <row r="29" spans="1:6" ht="67.5">
      <c r="A29" s="66" t="s">
        <v>228</v>
      </c>
      <c r="B29" s="63" t="s">
        <v>208</v>
      </c>
      <c r="C29" s="26" t="s">
        <v>231</v>
      </c>
      <c r="D29" s="27">
        <v>297000</v>
      </c>
      <c r="E29" s="64">
        <v>13343.58</v>
      </c>
      <c r="F29" s="65">
        <f t="shared" si="0"/>
        <v>283656.42</v>
      </c>
    </row>
    <row r="30" spans="1:6" ht="22.5">
      <c r="A30" s="51" t="s">
        <v>232</v>
      </c>
      <c r="B30" s="52" t="s">
        <v>208</v>
      </c>
      <c r="C30" s="53" t="s">
        <v>233</v>
      </c>
      <c r="D30" s="54">
        <v>1310000</v>
      </c>
      <c r="E30" s="55">
        <v>57793.78</v>
      </c>
      <c r="F30" s="56">
        <f t="shared" si="0"/>
        <v>1252206.22</v>
      </c>
    </row>
    <row r="31" spans="1:6" ht="67.5">
      <c r="A31" s="66" t="s">
        <v>228</v>
      </c>
      <c r="B31" s="63" t="s">
        <v>208</v>
      </c>
      <c r="C31" s="26" t="s">
        <v>234</v>
      </c>
      <c r="D31" s="27">
        <v>20000</v>
      </c>
      <c r="E31" s="64" t="s">
        <v>44</v>
      </c>
      <c r="F31" s="65">
        <f t="shared" si="0"/>
        <v>20000</v>
      </c>
    </row>
    <row r="32" spans="1:6" ht="45">
      <c r="A32" s="66" t="s">
        <v>212</v>
      </c>
      <c r="B32" s="63" t="s">
        <v>208</v>
      </c>
      <c r="C32" s="26" t="s">
        <v>235</v>
      </c>
      <c r="D32" s="27">
        <v>990000</v>
      </c>
      <c r="E32" s="64">
        <v>11624</v>
      </c>
      <c r="F32" s="65">
        <f t="shared" si="0"/>
        <v>978376</v>
      </c>
    </row>
    <row r="33" spans="1:6" ht="45">
      <c r="A33" s="66" t="s">
        <v>212</v>
      </c>
      <c r="B33" s="63" t="s">
        <v>208</v>
      </c>
      <c r="C33" s="26" t="s">
        <v>236</v>
      </c>
      <c r="D33" s="27">
        <v>300000</v>
      </c>
      <c r="E33" s="64">
        <v>46169.78</v>
      </c>
      <c r="F33" s="65">
        <f t="shared" si="0"/>
        <v>253830.22</v>
      </c>
    </row>
    <row r="34" spans="1:6">
      <c r="A34" s="51" t="s">
        <v>237</v>
      </c>
      <c r="B34" s="52" t="s">
        <v>208</v>
      </c>
      <c r="C34" s="53" t="s">
        <v>238</v>
      </c>
      <c r="D34" s="54">
        <v>500000</v>
      </c>
      <c r="E34" s="55" t="s">
        <v>44</v>
      </c>
      <c r="F34" s="56">
        <f t="shared" si="0"/>
        <v>500000</v>
      </c>
    </row>
    <row r="35" spans="1:6" ht="56.25">
      <c r="A35" s="66" t="s">
        <v>239</v>
      </c>
      <c r="B35" s="63" t="s">
        <v>208</v>
      </c>
      <c r="C35" s="26" t="s">
        <v>240</v>
      </c>
      <c r="D35" s="27">
        <v>500000</v>
      </c>
      <c r="E35" s="64" t="s">
        <v>44</v>
      </c>
      <c r="F35" s="65">
        <f t="shared" si="0"/>
        <v>500000</v>
      </c>
    </row>
    <row r="36" spans="1:6">
      <c r="A36" s="51" t="s">
        <v>241</v>
      </c>
      <c r="B36" s="52" t="s">
        <v>208</v>
      </c>
      <c r="C36" s="53" t="s">
        <v>242</v>
      </c>
      <c r="D36" s="54">
        <v>28262830</v>
      </c>
      <c r="E36" s="55">
        <v>1213726.67</v>
      </c>
      <c r="F36" s="56">
        <f t="shared" si="0"/>
        <v>27049103.329999998</v>
      </c>
    </row>
    <row r="37" spans="1:6" ht="56.25">
      <c r="A37" s="66" t="s">
        <v>239</v>
      </c>
      <c r="B37" s="63" t="s">
        <v>208</v>
      </c>
      <c r="C37" s="26" t="s">
        <v>243</v>
      </c>
      <c r="D37" s="27">
        <v>3500</v>
      </c>
      <c r="E37" s="64" t="s">
        <v>44</v>
      </c>
      <c r="F37" s="65">
        <f t="shared" si="0"/>
        <v>3500</v>
      </c>
    </row>
    <row r="38" spans="1:6" ht="56.25">
      <c r="A38" s="66" t="s">
        <v>239</v>
      </c>
      <c r="B38" s="63" t="s">
        <v>208</v>
      </c>
      <c r="C38" s="26" t="s">
        <v>244</v>
      </c>
      <c r="D38" s="27">
        <v>785000</v>
      </c>
      <c r="E38" s="64">
        <v>7710</v>
      </c>
      <c r="F38" s="65">
        <f t="shared" si="0"/>
        <v>777290</v>
      </c>
    </row>
    <row r="39" spans="1:6" ht="56.25">
      <c r="A39" s="66" t="s">
        <v>239</v>
      </c>
      <c r="B39" s="63" t="s">
        <v>208</v>
      </c>
      <c r="C39" s="26" t="s">
        <v>245</v>
      </c>
      <c r="D39" s="27">
        <v>100000</v>
      </c>
      <c r="E39" s="64">
        <v>88598.87</v>
      </c>
      <c r="F39" s="65">
        <f t="shared" si="0"/>
        <v>11401.130000000005</v>
      </c>
    </row>
    <row r="40" spans="1:6" ht="45">
      <c r="A40" s="66" t="s">
        <v>246</v>
      </c>
      <c r="B40" s="63" t="s">
        <v>208</v>
      </c>
      <c r="C40" s="26" t="s">
        <v>247</v>
      </c>
      <c r="D40" s="27">
        <v>100000</v>
      </c>
      <c r="E40" s="64" t="s">
        <v>44</v>
      </c>
      <c r="F40" s="65">
        <f t="shared" si="0"/>
        <v>100000</v>
      </c>
    </row>
    <row r="41" spans="1:6" ht="45">
      <c r="A41" s="66" t="s">
        <v>246</v>
      </c>
      <c r="B41" s="63" t="s">
        <v>208</v>
      </c>
      <c r="C41" s="26" t="s">
        <v>248</v>
      </c>
      <c r="D41" s="27">
        <v>8359330</v>
      </c>
      <c r="E41" s="64">
        <v>252903.96</v>
      </c>
      <c r="F41" s="65">
        <f t="shared" si="0"/>
        <v>8106426.04</v>
      </c>
    </row>
    <row r="42" spans="1:6" ht="45">
      <c r="A42" s="66" t="s">
        <v>246</v>
      </c>
      <c r="B42" s="63" t="s">
        <v>208</v>
      </c>
      <c r="C42" s="26" t="s">
        <v>249</v>
      </c>
      <c r="D42" s="27">
        <v>100000</v>
      </c>
      <c r="E42" s="64" t="s">
        <v>44</v>
      </c>
      <c r="F42" s="65">
        <f t="shared" si="0"/>
        <v>100000</v>
      </c>
    </row>
    <row r="43" spans="1:6" ht="45">
      <c r="A43" s="66" t="s">
        <v>246</v>
      </c>
      <c r="B43" s="63" t="s">
        <v>208</v>
      </c>
      <c r="C43" s="26" t="s">
        <v>250</v>
      </c>
      <c r="D43" s="27">
        <v>200000</v>
      </c>
      <c r="E43" s="64" t="s">
        <v>44</v>
      </c>
      <c r="F43" s="65">
        <f t="shared" si="0"/>
        <v>200000</v>
      </c>
    </row>
    <row r="44" spans="1:6" ht="45">
      <c r="A44" s="66" t="s">
        <v>246</v>
      </c>
      <c r="B44" s="63" t="s">
        <v>208</v>
      </c>
      <c r="C44" s="26" t="s">
        <v>251</v>
      </c>
      <c r="D44" s="27">
        <v>5000</v>
      </c>
      <c r="E44" s="64" t="s">
        <v>44</v>
      </c>
      <c r="F44" s="65">
        <f t="shared" si="0"/>
        <v>5000</v>
      </c>
    </row>
    <row r="45" spans="1:6" ht="45">
      <c r="A45" s="66" t="s">
        <v>246</v>
      </c>
      <c r="B45" s="63" t="s">
        <v>208</v>
      </c>
      <c r="C45" s="26" t="s">
        <v>252</v>
      </c>
      <c r="D45" s="27">
        <v>10000</v>
      </c>
      <c r="E45" s="64" t="s">
        <v>44</v>
      </c>
      <c r="F45" s="65">
        <f t="shared" si="0"/>
        <v>10000</v>
      </c>
    </row>
    <row r="46" spans="1:6" ht="56.25">
      <c r="A46" s="66" t="s">
        <v>239</v>
      </c>
      <c r="B46" s="63" t="s">
        <v>208</v>
      </c>
      <c r="C46" s="26" t="s">
        <v>253</v>
      </c>
      <c r="D46" s="27">
        <v>1100000</v>
      </c>
      <c r="E46" s="64">
        <v>7300</v>
      </c>
      <c r="F46" s="65">
        <f t="shared" si="0"/>
        <v>1092700</v>
      </c>
    </row>
    <row r="47" spans="1:6" ht="56.25">
      <c r="A47" s="66" t="s">
        <v>239</v>
      </c>
      <c r="B47" s="63" t="s">
        <v>208</v>
      </c>
      <c r="C47" s="26" t="s">
        <v>254</v>
      </c>
      <c r="D47" s="27">
        <v>280000</v>
      </c>
      <c r="E47" s="64" t="s">
        <v>44</v>
      </c>
      <c r="F47" s="65">
        <f t="shared" ref="F47:F78" si="1">IF(OR(D47="-",IF(E47="-",0,E47)&gt;=IF(D47="-",0,D47)),"-",IF(D47="-",0,D47)-IF(E47="-",0,E47))</f>
        <v>280000</v>
      </c>
    </row>
    <row r="48" spans="1:6" ht="56.25">
      <c r="A48" s="66" t="s">
        <v>239</v>
      </c>
      <c r="B48" s="63" t="s">
        <v>208</v>
      </c>
      <c r="C48" s="26" t="s">
        <v>255</v>
      </c>
      <c r="D48" s="27">
        <v>520000</v>
      </c>
      <c r="E48" s="64">
        <v>59348</v>
      </c>
      <c r="F48" s="65">
        <f t="shared" si="1"/>
        <v>460652</v>
      </c>
    </row>
    <row r="49" spans="1:6" ht="45">
      <c r="A49" s="66" t="s">
        <v>246</v>
      </c>
      <c r="B49" s="63" t="s">
        <v>208</v>
      </c>
      <c r="C49" s="26" t="s">
        <v>256</v>
      </c>
      <c r="D49" s="27">
        <v>850000</v>
      </c>
      <c r="E49" s="64">
        <v>21701.7</v>
      </c>
      <c r="F49" s="65">
        <f t="shared" si="1"/>
        <v>828298.3</v>
      </c>
    </row>
    <row r="50" spans="1:6" ht="45">
      <c r="A50" s="66" t="s">
        <v>246</v>
      </c>
      <c r="B50" s="63" t="s">
        <v>208</v>
      </c>
      <c r="C50" s="26" t="s">
        <v>257</v>
      </c>
      <c r="D50" s="27">
        <v>185000</v>
      </c>
      <c r="E50" s="64">
        <v>38000</v>
      </c>
      <c r="F50" s="65">
        <f t="shared" si="1"/>
        <v>147000</v>
      </c>
    </row>
    <row r="51" spans="1:6" ht="45">
      <c r="A51" s="66" t="s">
        <v>246</v>
      </c>
      <c r="B51" s="63" t="s">
        <v>208</v>
      </c>
      <c r="C51" s="26" t="s">
        <v>258</v>
      </c>
      <c r="D51" s="27">
        <v>11080000</v>
      </c>
      <c r="E51" s="64">
        <v>738164.14</v>
      </c>
      <c r="F51" s="65">
        <f t="shared" si="1"/>
        <v>10341835.859999999</v>
      </c>
    </row>
    <row r="52" spans="1:6" ht="45">
      <c r="A52" s="66" t="s">
        <v>246</v>
      </c>
      <c r="B52" s="63" t="s">
        <v>208</v>
      </c>
      <c r="C52" s="26" t="s">
        <v>259</v>
      </c>
      <c r="D52" s="27">
        <v>4200000</v>
      </c>
      <c r="E52" s="64" t="s">
        <v>44</v>
      </c>
      <c r="F52" s="65">
        <f t="shared" si="1"/>
        <v>4200000</v>
      </c>
    </row>
    <row r="53" spans="1:6" ht="56.25">
      <c r="A53" s="66" t="s">
        <v>239</v>
      </c>
      <c r="B53" s="63" t="s">
        <v>208</v>
      </c>
      <c r="C53" s="26" t="s">
        <v>260</v>
      </c>
      <c r="D53" s="27">
        <v>385000</v>
      </c>
      <c r="E53" s="64" t="s">
        <v>44</v>
      </c>
      <c r="F53" s="65">
        <f t="shared" si="1"/>
        <v>385000</v>
      </c>
    </row>
    <row r="54" spans="1:6">
      <c r="A54" s="51" t="s">
        <v>261</v>
      </c>
      <c r="B54" s="52" t="s">
        <v>208</v>
      </c>
      <c r="C54" s="53" t="s">
        <v>262</v>
      </c>
      <c r="D54" s="54">
        <v>801500</v>
      </c>
      <c r="E54" s="55">
        <v>17530</v>
      </c>
      <c r="F54" s="56">
        <f t="shared" si="1"/>
        <v>783970</v>
      </c>
    </row>
    <row r="55" spans="1:6" ht="33.75">
      <c r="A55" s="24" t="s">
        <v>263</v>
      </c>
      <c r="B55" s="63" t="s">
        <v>208</v>
      </c>
      <c r="C55" s="26" t="s">
        <v>264</v>
      </c>
      <c r="D55" s="27">
        <v>580807</v>
      </c>
      <c r="E55" s="64">
        <v>17530</v>
      </c>
      <c r="F55" s="65">
        <f t="shared" si="1"/>
        <v>563277</v>
      </c>
    </row>
    <row r="56" spans="1:6" ht="33.75">
      <c r="A56" s="24" t="s">
        <v>263</v>
      </c>
      <c r="B56" s="63" t="s">
        <v>208</v>
      </c>
      <c r="C56" s="26" t="s">
        <v>265</v>
      </c>
      <c r="D56" s="27">
        <v>50693</v>
      </c>
      <c r="E56" s="64" t="s">
        <v>44</v>
      </c>
      <c r="F56" s="65">
        <f t="shared" si="1"/>
        <v>50693</v>
      </c>
    </row>
    <row r="57" spans="1:6" ht="33.75">
      <c r="A57" s="24" t="s">
        <v>263</v>
      </c>
      <c r="B57" s="63" t="s">
        <v>208</v>
      </c>
      <c r="C57" s="26" t="s">
        <v>266</v>
      </c>
      <c r="D57" s="27">
        <v>170000</v>
      </c>
      <c r="E57" s="64" t="s">
        <v>44</v>
      </c>
      <c r="F57" s="65">
        <f t="shared" si="1"/>
        <v>170000</v>
      </c>
    </row>
    <row r="58" spans="1:6">
      <c r="A58" s="51" t="s">
        <v>267</v>
      </c>
      <c r="B58" s="52" t="s">
        <v>208</v>
      </c>
      <c r="C58" s="53" t="s">
        <v>268</v>
      </c>
      <c r="D58" s="54">
        <v>127500</v>
      </c>
      <c r="E58" s="55" t="s">
        <v>44</v>
      </c>
      <c r="F58" s="56">
        <f t="shared" si="1"/>
        <v>127500</v>
      </c>
    </row>
    <row r="59" spans="1:6" ht="45">
      <c r="A59" s="66" t="s">
        <v>246</v>
      </c>
      <c r="B59" s="63" t="s">
        <v>208</v>
      </c>
      <c r="C59" s="26" t="s">
        <v>269</v>
      </c>
      <c r="D59" s="27">
        <v>67500</v>
      </c>
      <c r="E59" s="64" t="s">
        <v>44</v>
      </c>
      <c r="F59" s="65">
        <f t="shared" si="1"/>
        <v>67500</v>
      </c>
    </row>
    <row r="60" spans="1:6" ht="45">
      <c r="A60" s="66" t="s">
        <v>246</v>
      </c>
      <c r="B60" s="63" t="s">
        <v>208</v>
      </c>
      <c r="C60" s="26" t="s">
        <v>270</v>
      </c>
      <c r="D60" s="27">
        <v>60000</v>
      </c>
      <c r="E60" s="64" t="s">
        <v>44</v>
      </c>
      <c r="F60" s="65">
        <f t="shared" si="1"/>
        <v>60000</v>
      </c>
    </row>
    <row r="61" spans="1:6" ht="22.5">
      <c r="A61" s="51" t="s">
        <v>271</v>
      </c>
      <c r="B61" s="52" t="s">
        <v>208</v>
      </c>
      <c r="C61" s="53" t="s">
        <v>272</v>
      </c>
      <c r="D61" s="54">
        <v>770040</v>
      </c>
      <c r="E61" s="55">
        <v>10962</v>
      </c>
      <c r="F61" s="56">
        <f t="shared" si="1"/>
        <v>759078</v>
      </c>
    </row>
    <row r="62" spans="1:6" ht="45">
      <c r="A62" s="66" t="s">
        <v>246</v>
      </c>
      <c r="B62" s="63" t="s">
        <v>208</v>
      </c>
      <c r="C62" s="26" t="s">
        <v>273</v>
      </c>
      <c r="D62" s="27">
        <v>688000</v>
      </c>
      <c r="E62" s="64" t="s">
        <v>44</v>
      </c>
      <c r="F62" s="65">
        <f t="shared" si="1"/>
        <v>688000</v>
      </c>
    </row>
    <row r="63" spans="1:6" ht="45">
      <c r="A63" s="66" t="s">
        <v>246</v>
      </c>
      <c r="B63" s="63" t="s">
        <v>208</v>
      </c>
      <c r="C63" s="26" t="s">
        <v>274</v>
      </c>
      <c r="D63" s="27">
        <v>65000</v>
      </c>
      <c r="E63" s="64">
        <v>10962</v>
      </c>
      <c r="F63" s="65">
        <f t="shared" si="1"/>
        <v>54038</v>
      </c>
    </row>
    <row r="64" spans="1:6" ht="45">
      <c r="A64" s="66" t="s">
        <v>246</v>
      </c>
      <c r="B64" s="63" t="s">
        <v>208</v>
      </c>
      <c r="C64" s="26" t="s">
        <v>275</v>
      </c>
      <c r="D64" s="27">
        <v>10000</v>
      </c>
      <c r="E64" s="64" t="s">
        <v>44</v>
      </c>
      <c r="F64" s="65">
        <f t="shared" si="1"/>
        <v>10000</v>
      </c>
    </row>
    <row r="65" spans="1:6">
      <c r="A65" s="24" t="s">
        <v>276</v>
      </c>
      <c r="B65" s="63" t="s">
        <v>208</v>
      </c>
      <c r="C65" s="26" t="s">
        <v>277</v>
      </c>
      <c r="D65" s="27">
        <v>7040</v>
      </c>
      <c r="E65" s="64" t="s">
        <v>44</v>
      </c>
      <c r="F65" s="65">
        <f t="shared" si="1"/>
        <v>7040</v>
      </c>
    </row>
    <row r="66" spans="1:6">
      <c r="A66" s="51" t="s">
        <v>278</v>
      </c>
      <c r="B66" s="52" t="s">
        <v>208</v>
      </c>
      <c r="C66" s="53" t="s">
        <v>279</v>
      </c>
      <c r="D66" s="54">
        <v>30000</v>
      </c>
      <c r="E66" s="55" t="s">
        <v>44</v>
      </c>
      <c r="F66" s="56">
        <f t="shared" si="1"/>
        <v>30000</v>
      </c>
    </row>
    <row r="67" spans="1:6" ht="56.25">
      <c r="A67" s="66" t="s">
        <v>239</v>
      </c>
      <c r="B67" s="63" t="s">
        <v>208</v>
      </c>
      <c r="C67" s="26" t="s">
        <v>280</v>
      </c>
      <c r="D67" s="27">
        <v>30000</v>
      </c>
      <c r="E67" s="64" t="s">
        <v>44</v>
      </c>
      <c r="F67" s="65">
        <f t="shared" si="1"/>
        <v>30000</v>
      </c>
    </row>
    <row r="68" spans="1:6">
      <c r="A68" s="51" t="s">
        <v>281</v>
      </c>
      <c r="B68" s="52" t="s">
        <v>208</v>
      </c>
      <c r="C68" s="53" t="s">
        <v>282</v>
      </c>
      <c r="D68" s="54">
        <v>5000000</v>
      </c>
      <c r="E68" s="55" t="s">
        <v>44</v>
      </c>
      <c r="F68" s="56">
        <f t="shared" si="1"/>
        <v>5000000</v>
      </c>
    </row>
    <row r="69" spans="1:6" ht="45">
      <c r="A69" s="66" t="s">
        <v>246</v>
      </c>
      <c r="B69" s="63" t="s">
        <v>208</v>
      </c>
      <c r="C69" s="26" t="s">
        <v>283</v>
      </c>
      <c r="D69" s="27">
        <v>4810600</v>
      </c>
      <c r="E69" s="64" t="s">
        <v>44</v>
      </c>
      <c r="F69" s="65">
        <f t="shared" si="1"/>
        <v>4810600</v>
      </c>
    </row>
    <row r="70" spans="1:6" ht="22.5">
      <c r="A70" s="24" t="s">
        <v>284</v>
      </c>
      <c r="B70" s="63" t="s">
        <v>208</v>
      </c>
      <c r="C70" s="26" t="s">
        <v>285</v>
      </c>
      <c r="D70" s="27">
        <v>189400</v>
      </c>
      <c r="E70" s="64" t="s">
        <v>44</v>
      </c>
      <c r="F70" s="65">
        <f t="shared" si="1"/>
        <v>189400</v>
      </c>
    </row>
    <row r="71" spans="1:6">
      <c r="A71" s="51" t="s">
        <v>286</v>
      </c>
      <c r="B71" s="52" t="s">
        <v>208</v>
      </c>
      <c r="C71" s="53" t="s">
        <v>287</v>
      </c>
      <c r="D71" s="54">
        <v>300000</v>
      </c>
      <c r="E71" s="55">
        <v>8000</v>
      </c>
      <c r="F71" s="56">
        <f t="shared" si="1"/>
        <v>292000</v>
      </c>
    </row>
    <row r="72" spans="1:6" ht="56.25">
      <c r="A72" s="66" t="s">
        <v>239</v>
      </c>
      <c r="B72" s="63" t="s">
        <v>208</v>
      </c>
      <c r="C72" s="26" t="s">
        <v>288</v>
      </c>
      <c r="D72" s="27">
        <v>100000</v>
      </c>
      <c r="E72" s="64">
        <v>8000</v>
      </c>
      <c r="F72" s="65">
        <f t="shared" si="1"/>
        <v>92000</v>
      </c>
    </row>
    <row r="73" spans="1:6" ht="45">
      <c r="A73" s="66" t="s">
        <v>246</v>
      </c>
      <c r="B73" s="63" t="s">
        <v>208</v>
      </c>
      <c r="C73" s="26" t="s">
        <v>289</v>
      </c>
      <c r="D73" s="27">
        <v>200000</v>
      </c>
      <c r="E73" s="64" t="s">
        <v>44</v>
      </c>
      <c r="F73" s="65">
        <f t="shared" si="1"/>
        <v>200000</v>
      </c>
    </row>
    <row r="74" spans="1:6">
      <c r="A74" s="51" t="s">
        <v>290</v>
      </c>
      <c r="B74" s="52" t="s">
        <v>208</v>
      </c>
      <c r="C74" s="53" t="s">
        <v>291</v>
      </c>
      <c r="D74" s="54">
        <v>400000</v>
      </c>
      <c r="E74" s="55">
        <v>40455.5</v>
      </c>
      <c r="F74" s="56">
        <f t="shared" si="1"/>
        <v>359544.5</v>
      </c>
    </row>
    <row r="75" spans="1:6" ht="56.25">
      <c r="A75" s="66" t="s">
        <v>239</v>
      </c>
      <c r="B75" s="63" t="s">
        <v>208</v>
      </c>
      <c r="C75" s="26" t="s">
        <v>292</v>
      </c>
      <c r="D75" s="27">
        <v>400000</v>
      </c>
      <c r="E75" s="64">
        <v>40455.5</v>
      </c>
      <c r="F75" s="65">
        <f t="shared" si="1"/>
        <v>359544.5</v>
      </c>
    </row>
    <row r="76" spans="1:6">
      <c r="A76" s="51" t="s">
        <v>293</v>
      </c>
      <c r="B76" s="52" t="s">
        <v>208</v>
      </c>
      <c r="C76" s="53" t="s">
        <v>294</v>
      </c>
      <c r="D76" s="54">
        <v>25432030</v>
      </c>
      <c r="E76" s="55">
        <v>443446.17</v>
      </c>
      <c r="F76" s="56">
        <f t="shared" si="1"/>
        <v>24988583.829999998</v>
      </c>
    </row>
    <row r="77" spans="1:6" ht="56.25">
      <c r="A77" s="66" t="s">
        <v>239</v>
      </c>
      <c r="B77" s="63" t="s">
        <v>208</v>
      </c>
      <c r="C77" s="26" t="s">
        <v>295</v>
      </c>
      <c r="D77" s="27">
        <v>5000</v>
      </c>
      <c r="E77" s="64" t="s">
        <v>44</v>
      </c>
      <c r="F77" s="65">
        <f t="shared" si="1"/>
        <v>5000</v>
      </c>
    </row>
    <row r="78" spans="1:6" ht="56.25">
      <c r="A78" s="66" t="s">
        <v>239</v>
      </c>
      <c r="B78" s="63" t="s">
        <v>208</v>
      </c>
      <c r="C78" s="26" t="s">
        <v>296</v>
      </c>
      <c r="D78" s="27">
        <v>4500000</v>
      </c>
      <c r="E78" s="64">
        <v>443446.17</v>
      </c>
      <c r="F78" s="65">
        <f t="shared" si="1"/>
        <v>4056553.83</v>
      </c>
    </row>
    <row r="79" spans="1:6" ht="45">
      <c r="A79" s="66" t="s">
        <v>246</v>
      </c>
      <c r="B79" s="63" t="s">
        <v>208</v>
      </c>
      <c r="C79" s="26" t="s">
        <v>297</v>
      </c>
      <c r="D79" s="27">
        <v>20567030</v>
      </c>
      <c r="E79" s="64" t="s">
        <v>44</v>
      </c>
      <c r="F79" s="65">
        <f t="shared" ref="F79:F107" si="2">IF(OR(D79="-",IF(E79="-",0,E79)&gt;=IF(D79="-",0,D79)),"-",IF(D79="-",0,D79)-IF(E79="-",0,E79))</f>
        <v>20567030</v>
      </c>
    </row>
    <row r="80" spans="1:6" ht="56.25">
      <c r="A80" s="66" t="s">
        <v>239</v>
      </c>
      <c r="B80" s="63" t="s">
        <v>208</v>
      </c>
      <c r="C80" s="26" t="s">
        <v>298</v>
      </c>
      <c r="D80" s="27">
        <v>360000</v>
      </c>
      <c r="E80" s="64" t="s">
        <v>44</v>
      </c>
      <c r="F80" s="65">
        <f t="shared" si="2"/>
        <v>360000</v>
      </c>
    </row>
    <row r="81" spans="1:6">
      <c r="A81" s="51" t="s">
        <v>299</v>
      </c>
      <c r="B81" s="52" t="s">
        <v>208</v>
      </c>
      <c r="C81" s="53" t="s">
        <v>300</v>
      </c>
      <c r="D81" s="54">
        <v>18678000</v>
      </c>
      <c r="E81" s="55">
        <v>868110</v>
      </c>
      <c r="F81" s="56">
        <f t="shared" si="2"/>
        <v>17809890</v>
      </c>
    </row>
    <row r="82" spans="1:6" ht="45">
      <c r="A82" s="66" t="s">
        <v>246</v>
      </c>
      <c r="B82" s="63" t="s">
        <v>208</v>
      </c>
      <c r="C82" s="26" t="s">
        <v>301</v>
      </c>
      <c r="D82" s="27">
        <v>14080638</v>
      </c>
      <c r="E82" s="64">
        <v>868110</v>
      </c>
      <c r="F82" s="65">
        <f t="shared" si="2"/>
        <v>13212528</v>
      </c>
    </row>
    <row r="83" spans="1:6" ht="45">
      <c r="A83" s="24" t="s">
        <v>302</v>
      </c>
      <c r="B83" s="63" t="s">
        <v>208</v>
      </c>
      <c r="C83" s="26" t="s">
        <v>303</v>
      </c>
      <c r="D83" s="27">
        <v>2866730</v>
      </c>
      <c r="E83" s="64" t="s">
        <v>44</v>
      </c>
      <c r="F83" s="65">
        <f t="shared" si="2"/>
        <v>2866730</v>
      </c>
    </row>
    <row r="84" spans="1:6" ht="22.5">
      <c r="A84" s="24" t="s">
        <v>304</v>
      </c>
      <c r="B84" s="63" t="s">
        <v>208</v>
      </c>
      <c r="C84" s="26" t="s">
        <v>305</v>
      </c>
      <c r="D84" s="27">
        <v>1052632</v>
      </c>
      <c r="E84" s="64" t="s">
        <v>44</v>
      </c>
      <c r="F84" s="65">
        <f t="shared" si="2"/>
        <v>1052632</v>
      </c>
    </row>
    <row r="85" spans="1:6" ht="45">
      <c r="A85" s="66" t="s">
        <v>246</v>
      </c>
      <c r="B85" s="63" t="s">
        <v>208</v>
      </c>
      <c r="C85" s="26" t="s">
        <v>306</v>
      </c>
      <c r="D85" s="27">
        <v>360000</v>
      </c>
      <c r="E85" s="64" t="s">
        <v>44</v>
      </c>
      <c r="F85" s="65">
        <f t="shared" si="2"/>
        <v>360000</v>
      </c>
    </row>
    <row r="86" spans="1:6" ht="45">
      <c r="A86" s="66" t="s">
        <v>246</v>
      </c>
      <c r="B86" s="63" t="s">
        <v>208</v>
      </c>
      <c r="C86" s="26" t="s">
        <v>307</v>
      </c>
      <c r="D86" s="27">
        <v>140000</v>
      </c>
      <c r="E86" s="64" t="s">
        <v>44</v>
      </c>
      <c r="F86" s="65">
        <f t="shared" si="2"/>
        <v>140000</v>
      </c>
    </row>
    <row r="87" spans="1:6" ht="45">
      <c r="A87" s="66" t="s">
        <v>246</v>
      </c>
      <c r="B87" s="63" t="s">
        <v>208</v>
      </c>
      <c r="C87" s="26" t="s">
        <v>308</v>
      </c>
      <c r="D87" s="27">
        <v>37500</v>
      </c>
      <c r="E87" s="64" t="s">
        <v>44</v>
      </c>
      <c r="F87" s="65">
        <f t="shared" si="2"/>
        <v>37500</v>
      </c>
    </row>
    <row r="88" spans="1:6" ht="45">
      <c r="A88" s="66" t="s">
        <v>246</v>
      </c>
      <c r="B88" s="63" t="s">
        <v>208</v>
      </c>
      <c r="C88" s="26" t="s">
        <v>309</v>
      </c>
      <c r="D88" s="27">
        <v>12500</v>
      </c>
      <c r="E88" s="64" t="s">
        <v>44</v>
      </c>
      <c r="F88" s="65">
        <f t="shared" si="2"/>
        <v>12500</v>
      </c>
    </row>
    <row r="89" spans="1:6" ht="45">
      <c r="A89" s="66" t="s">
        <v>246</v>
      </c>
      <c r="B89" s="63" t="s">
        <v>208</v>
      </c>
      <c r="C89" s="26" t="s">
        <v>310</v>
      </c>
      <c r="D89" s="27">
        <v>128000</v>
      </c>
      <c r="E89" s="64" t="s">
        <v>44</v>
      </c>
      <c r="F89" s="65">
        <f t="shared" si="2"/>
        <v>128000</v>
      </c>
    </row>
    <row r="90" spans="1:6">
      <c r="A90" s="51" t="s">
        <v>311</v>
      </c>
      <c r="B90" s="52" t="s">
        <v>208</v>
      </c>
      <c r="C90" s="53" t="s">
        <v>312</v>
      </c>
      <c r="D90" s="54">
        <v>803000</v>
      </c>
      <c r="E90" s="55">
        <v>10000</v>
      </c>
      <c r="F90" s="56">
        <f t="shared" si="2"/>
        <v>793000</v>
      </c>
    </row>
    <row r="91" spans="1:6" ht="56.25">
      <c r="A91" s="66" t="s">
        <v>239</v>
      </c>
      <c r="B91" s="63" t="s">
        <v>208</v>
      </c>
      <c r="C91" s="26" t="s">
        <v>313</v>
      </c>
      <c r="D91" s="27">
        <v>360000</v>
      </c>
      <c r="E91" s="64" t="s">
        <v>44</v>
      </c>
      <c r="F91" s="65">
        <f t="shared" si="2"/>
        <v>360000</v>
      </c>
    </row>
    <row r="92" spans="1:6" ht="45">
      <c r="A92" s="66" t="s">
        <v>246</v>
      </c>
      <c r="B92" s="63" t="s">
        <v>208</v>
      </c>
      <c r="C92" s="26" t="s">
        <v>314</v>
      </c>
      <c r="D92" s="27">
        <v>443000</v>
      </c>
      <c r="E92" s="64">
        <v>10000</v>
      </c>
      <c r="F92" s="65">
        <f t="shared" si="2"/>
        <v>433000</v>
      </c>
    </row>
    <row r="93" spans="1:6">
      <c r="A93" s="51" t="s">
        <v>315</v>
      </c>
      <c r="B93" s="52" t="s">
        <v>208</v>
      </c>
      <c r="C93" s="53" t="s">
        <v>316</v>
      </c>
      <c r="D93" s="54">
        <v>115455200</v>
      </c>
      <c r="E93" s="55">
        <v>1343581.65</v>
      </c>
      <c r="F93" s="56">
        <f t="shared" si="2"/>
        <v>114111618.34999999</v>
      </c>
    </row>
    <row r="94" spans="1:6" ht="45">
      <c r="A94" s="66" t="s">
        <v>246</v>
      </c>
      <c r="B94" s="63" t="s">
        <v>208</v>
      </c>
      <c r="C94" s="26" t="s">
        <v>317</v>
      </c>
      <c r="D94" s="27">
        <v>4590500</v>
      </c>
      <c r="E94" s="64">
        <v>183428.51</v>
      </c>
      <c r="F94" s="65">
        <f t="shared" si="2"/>
        <v>4407071.49</v>
      </c>
    </row>
    <row r="95" spans="1:6" ht="45">
      <c r="A95" s="66" t="s">
        <v>246</v>
      </c>
      <c r="B95" s="63" t="s">
        <v>208</v>
      </c>
      <c r="C95" s="26" t="s">
        <v>318</v>
      </c>
      <c r="D95" s="27">
        <v>85000</v>
      </c>
      <c r="E95" s="64" t="s">
        <v>44</v>
      </c>
      <c r="F95" s="65">
        <f t="shared" si="2"/>
        <v>85000</v>
      </c>
    </row>
    <row r="96" spans="1:6" ht="45">
      <c r="A96" s="66" t="s">
        <v>246</v>
      </c>
      <c r="B96" s="63" t="s">
        <v>208</v>
      </c>
      <c r="C96" s="26" t="s">
        <v>319</v>
      </c>
      <c r="D96" s="27">
        <v>3460000</v>
      </c>
      <c r="E96" s="64">
        <v>200260.7</v>
      </c>
      <c r="F96" s="65">
        <f t="shared" si="2"/>
        <v>3259739.3</v>
      </c>
    </row>
    <row r="97" spans="1:6" ht="22.5">
      <c r="A97" s="24" t="s">
        <v>320</v>
      </c>
      <c r="B97" s="63" t="s">
        <v>208</v>
      </c>
      <c r="C97" s="26" t="s">
        <v>321</v>
      </c>
      <c r="D97" s="27">
        <v>91133000</v>
      </c>
      <c r="E97" s="64" t="s">
        <v>44</v>
      </c>
      <c r="F97" s="65">
        <f t="shared" si="2"/>
        <v>91133000</v>
      </c>
    </row>
    <row r="98" spans="1:6" ht="45">
      <c r="A98" s="66" t="s">
        <v>246</v>
      </c>
      <c r="B98" s="63" t="s">
        <v>208</v>
      </c>
      <c r="C98" s="26" t="s">
        <v>322</v>
      </c>
      <c r="D98" s="27">
        <v>8836014</v>
      </c>
      <c r="E98" s="64">
        <v>500925.92</v>
      </c>
      <c r="F98" s="65">
        <f t="shared" si="2"/>
        <v>8335088.0800000001</v>
      </c>
    </row>
    <row r="99" spans="1:6" ht="45">
      <c r="A99" s="66" t="s">
        <v>246</v>
      </c>
      <c r="B99" s="63" t="s">
        <v>208</v>
      </c>
      <c r="C99" s="26" t="s">
        <v>323</v>
      </c>
      <c r="D99" s="27">
        <v>2142286</v>
      </c>
      <c r="E99" s="64">
        <v>458966.52</v>
      </c>
      <c r="F99" s="65">
        <f t="shared" si="2"/>
        <v>1683319.48</v>
      </c>
    </row>
    <row r="100" spans="1:6" ht="22.5">
      <c r="A100" s="24" t="s">
        <v>324</v>
      </c>
      <c r="B100" s="63" t="s">
        <v>208</v>
      </c>
      <c r="C100" s="26" t="s">
        <v>325</v>
      </c>
      <c r="D100" s="27">
        <v>4086686</v>
      </c>
      <c r="E100" s="64" t="s">
        <v>44</v>
      </c>
      <c r="F100" s="65">
        <f t="shared" si="2"/>
        <v>4086686</v>
      </c>
    </row>
    <row r="101" spans="1:6" ht="22.5">
      <c r="A101" s="24" t="s">
        <v>324</v>
      </c>
      <c r="B101" s="63" t="s">
        <v>208</v>
      </c>
      <c r="C101" s="26" t="s">
        <v>326</v>
      </c>
      <c r="D101" s="27">
        <v>1121714</v>
      </c>
      <c r="E101" s="64" t="s">
        <v>44</v>
      </c>
      <c r="F101" s="65">
        <f t="shared" si="2"/>
        <v>1121714</v>
      </c>
    </row>
    <row r="102" spans="1:6">
      <c r="A102" s="51" t="s">
        <v>327</v>
      </c>
      <c r="B102" s="52" t="s">
        <v>208</v>
      </c>
      <c r="C102" s="53" t="s">
        <v>328</v>
      </c>
      <c r="D102" s="54">
        <v>19700</v>
      </c>
      <c r="E102" s="55">
        <v>1515.26</v>
      </c>
      <c r="F102" s="56">
        <f t="shared" si="2"/>
        <v>18184.740000000002</v>
      </c>
    </row>
    <row r="103" spans="1:6" ht="56.25">
      <c r="A103" s="66" t="s">
        <v>239</v>
      </c>
      <c r="B103" s="63" t="s">
        <v>208</v>
      </c>
      <c r="C103" s="26" t="s">
        <v>329</v>
      </c>
      <c r="D103" s="27">
        <v>19700</v>
      </c>
      <c r="E103" s="64">
        <v>1515.26</v>
      </c>
      <c r="F103" s="65">
        <f t="shared" si="2"/>
        <v>18184.740000000002</v>
      </c>
    </row>
    <row r="104" spans="1:6">
      <c r="A104" s="51" t="s">
        <v>330</v>
      </c>
      <c r="B104" s="52" t="s">
        <v>208</v>
      </c>
      <c r="C104" s="53" t="s">
        <v>331</v>
      </c>
      <c r="D104" s="54">
        <v>797000</v>
      </c>
      <c r="E104" s="55" t="s">
        <v>44</v>
      </c>
      <c r="F104" s="56">
        <f t="shared" si="2"/>
        <v>797000</v>
      </c>
    </row>
    <row r="105" spans="1:6" ht="45">
      <c r="A105" s="66" t="s">
        <v>246</v>
      </c>
      <c r="B105" s="63" t="s">
        <v>208</v>
      </c>
      <c r="C105" s="26" t="s">
        <v>332</v>
      </c>
      <c r="D105" s="27">
        <v>797000</v>
      </c>
      <c r="E105" s="64" t="s">
        <v>44</v>
      </c>
      <c r="F105" s="65">
        <f t="shared" si="2"/>
        <v>797000</v>
      </c>
    </row>
    <row r="106" spans="1:6">
      <c r="A106" s="51" t="s">
        <v>333</v>
      </c>
      <c r="B106" s="52" t="s">
        <v>208</v>
      </c>
      <c r="C106" s="53" t="s">
        <v>334</v>
      </c>
      <c r="D106" s="54">
        <v>2077700</v>
      </c>
      <c r="E106" s="55">
        <v>149876.53</v>
      </c>
      <c r="F106" s="56">
        <f t="shared" si="2"/>
        <v>1927823.47</v>
      </c>
    </row>
    <row r="107" spans="1:6" ht="56.25">
      <c r="A107" s="66" t="s">
        <v>239</v>
      </c>
      <c r="B107" s="63" t="s">
        <v>208</v>
      </c>
      <c r="C107" s="26" t="s">
        <v>335</v>
      </c>
      <c r="D107" s="27">
        <v>2077700</v>
      </c>
      <c r="E107" s="64">
        <v>149876.53</v>
      </c>
      <c r="F107" s="65">
        <f t="shared" si="2"/>
        <v>1927823.47</v>
      </c>
    </row>
    <row r="108" spans="1:6" ht="9" customHeight="1">
      <c r="A108" s="67"/>
      <c r="B108" s="68"/>
      <c r="C108" s="69"/>
      <c r="D108" s="70"/>
      <c r="E108" s="68"/>
      <c r="F108" s="68"/>
    </row>
    <row r="109" spans="1:6" ht="13.5" customHeight="1">
      <c r="A109" s="71" t="s">
        <v>336</v>
      </c>
      <c r="B109" s="72" t="s">
        <v>337</v>
      </c>
      <c r="C109" s="73" t="s">
        <v>209</v>
      </c>
      <c r="D109" s="74">
        <v>-1014950</v>
      </c>
      <c r="E109" s="74">
        <v>13128433.92</v>
      </c>
      <c r="F109" s="75" t="s">
        <v>338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opLeftCell="A28" workbookViewId="0">
      <selection activeCell="B32" sqref="B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5" t="s">
        <v>339</v>
      </c>
      <c r="B1" s="115"/>
      <c r="C1" s="115"/>
      <c r="D1" s="115"/>
      <c r="E1" s="115"/>
      <c r="F1" s="115"/>
    </row>
    <row r="2" spans="1:6" ht="13.15" customHeight="1">
      <c r="A2" s="103" t="s">
        <v>340</v>
      </c>
      <c r="B2" s="103"/>
      <c r="C2" s="103"/>
      <c r="D2" s="103"/>
      <c r="E2" s="103"/>
      <c r="F2" s="103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97" t="s">
        <v>22</v>
      </c>
      <c r="B4" s="91" t="s">
        <v>23</v>
      </c>
      <c r="C4" s="108" t="s">
        <v>341</v>
      </c>
      <c r="D4" s="94" t="s">
        <v>25</v>
      </c>
      <c r="E4" s="94" t="s">
        <v>26</v>
      </c>
      <c r="F4" s="100" t="s">
        <v>27</v>
      </c>
    </row>
    <row r="5" spans="1:6" ht="4.9000000000000004" customHeight="1">
      <c r="A5" s="98"/>
      <c r="B5" s="92"/>
      <c r="C5" s="109"/>
      <c r="D5" s="95"/>
      <c r="E5" s="95"/>
      <c r="F5" s="101"/>
    </row>
    <row r="6" spans="1:6" ht="6" customHeight="1">
      <c r="A6" s="98"/>
      <c r="B6" s="92"/>
      <c r="C6" s="109"/>
      <c r="D6" s="95"/>
      <c r="E6" s="95"/>
      <c r="F6" s="101"/>
    </row>
    <row r="7" spans="1:6" ht="4.9000000000000004" customHeight="1">
      <c r="A7" s="98"/>
      <c r="B7" s="92"/>
      <c r="C7" s="109"/>
      <c r="D7" s="95"/>
      <c r="E7" s="95"/>
      <c r="F7" s="101"/>
    </row>
    <row r="8" spans="1:6" ht="6" customHeight="1">
      <c r="A8" s="98"/>
      <c r="B8" s="92"/>
      <c r="C8" s="109"/>
      <c r="D8" s="95"/>
      <c r="E8" s="95"/>
      <c r="F8" s="101"/>
    </row>
    <row r="9" spans="1:6" ht="6" customHeight="1">
      <c r="A9" s="98"/>
      <c r="B9" s="92"/>
      <c r="C9" s="109"/>
      <c r="D9" s="95"/>
      <c r="E9" s="95"/>
      <c r="F9" s="101"/>
    </row>
    <row r="10" spans="1:6" ht="18" customHeight="1">
      <c r="A10" s="99"/>
      <c r="B10" s="93"/>
      <c r="C10" s="116"/>
      <c r="D10" s="96"/>
      <c r="E10" s="96"/>
      <c r="F10" s="10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342</v>
      </c>
      <c r="B12" s="78" t="s">
        <v>343</v>
      </c>
      <c r="C12" s="79" t="s">
        <v>209</v>
      </c>
      <c r="D12" s="80">
        <v>1014950</v>
      </c>
      <c r="E12" s="80">
        <v>-13128433.92</v>
      </c>
      <c r="F12" s="81" t="s">
        <v>209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344</v>
      </c>
      <c r="B14" s="87" t="s">
        <v>345</v>
      </c>
      <c r="C14" s="88" t="s">
        <v>209</v>
      </c>
      <c r="D14" s="54">
        <v>144000</v>
      </c>
      <c r="E14" s="54">
        <v>-6825000</v>
      </c>
      <c r="F14" s="56">
        <v>6969000</v>
      </c>
    </row>
    <row r="15" spans="1:6">
      <c r="A15" s="82" t="s">
        <v>346</v>
      </c>
      <c r="B15" s="83"/>
      <c r="C15" s="84"/>
      <c r="D15" s="85"/>
      <c r="E15" s="85"/>
      <c r="F15" s="86"/>
    </row>
    <row r="16" spans="1:6" ht="33.75">
      <c r="A16" s="34" t="s">
        <v>347</v>
      </c>
      <c r="B16" s="35" t="s">
        <v>345</v>
      </c>
      <c r="C16" s="89" t="s">
        <v>348</v>
      </c>
      <c r="D16" s="37">
        <v>14000000</v>
      </c>
      <c r="E16" s="37" t="s">
        <v>44</v>
      </c>
      <c r="F16" s="38">
        <v>14000000</v>
      </c>
    </row>
    <row r="17" spans="1:6" ht="33.75">
      <c r="A17" s="24" t="s">
        <v>349</v>
      </c>
      <c r="B17" s="25" t="s">
        <v>345</v>
      </c>
      <c r="C17" s="90" t="s">
        <v>350</v>
      </c>
      <c r="D17" s="27">
        <v>-13856000</v>
      </c>
      <c r="E17" s="27">
        <v>-6825000</v>
      </c>
      <c r="F17" s="65" t="s">
        <v>44</v>
      </c>
    </row>
    <row r="18" spans="1:6">
      <c r="A18" s="51" t="s">
        <v>351</v>
      </c>
      <c r="B18" s="87" t="s">
        <v>352</v>
      </c>
      <c r="C18" s="88" t="s">
        <v>209</v>
      </c>
      <c r="D18" s="54" t="s">
        <v>44</v>
      </c>
      <c r="E18" s="54" t="s">
        <v>44</v>
      </c>
      <c r="F18" s="56" t="s">
        <v>44</v>
      </c>
    </row>
    <row r="19" spans="1:6">
      <c r="A19" s="82" t="s">
        <v>346</v>
      </c>
      <c r="B19" s="83"/>
      <c r="C19" s="84"/>
      <c r="D19" s="85"/>
      <c r="E19" s="85"/>
      <c r="F19" s="86"/>
    </row>
    <row r="20" spans="1:6">
      <c r="A20" s="77" t="s">
        <v>353</v>
      </c>
      <c r="B20" s="78" t="s">
        <v>354</v>
      </c>
      <c r="C20" s="79" t="s">
        <v>355</v>
      </c>
      <c r="D20" s="80">
        <v>870950</v>
      </c>
      <c r="E20" s="80">
        <v>-6303433.9199999999</v>
      </c>
      <c r="F20" s="81">
        <v>7174383.9199999999</v>
      </c>
    </row>
    <row r="21" spans="1:6" ht="22.5">
      <c r="A21" s="77" t="s">
        <v>356</v>
      </c>
      <c r="B21" s="78" t="s">
        <v>354</v>
      </c>
      <c r="C21" s="79" t="s">
        <v>357</v>
      </c>
      <c r="D21" s="80">
        <v>870950</v>
      </c>
      <c r="E21" s="80">
        <v>-6303433.9199999999</v>
      </c>
      <c r="F21" s="81">
        <v>7174383.9199999999</v>
      </c>
    </row>
    <row r="22" spans="1:6">
      <c r="A22" s="77" t="s">
        <v>358</v>
      </c>
      <c r="B22" s="78" t="s">
        <v>359</v>
      </c>
      <c r="C22" s="79" t="s">
        <v>360</v>
      </c>
      <c r="D22" s="80">
        <v>-235535050</v>
      </c>
      <c r="E22" s="80">
        <v>-18403344.609999999</v>
      </c>
      <c r="F22" s="81" t="s">
        <v>338</v>
      </c>
    </row>
    <row r="23" spans="1:6" ht="22.5">
      <c r="A23" s="24" t="s">
        <v>361</v>
      </c>
      <c r="B23" s="25" t="s">
        <v>359</v>
      </c>
      <c r="C23" s="90" t="s">
        <v>362</v>
      </c>
      <c r="D23" s="27">
        <v>-235535050</v>
      </c>
      <c r="E23" s="27">
        <v>-18403344.609999999</v>
      </c>
      <c r="F23" s="65" t="s">
        <v>338</v>
      </c>
    </row>
    <row r="24" spans="1:6">
      <c r="A24" s="77" t="s">
        <v>363</v>
      </c>
      <c r="B24" s="78" t="s">
        <v>364</v>
      </c>
      <c r="C24" s="79" t="s">
        <v>365</v>
      </c>
      <c r="D24" s="80">
        <v>236406000</v>
      </c>
      <c r="E24" s="80">
        <v>12099910.689999999</v>
      </c>
      <c r="F24" s="81" t="s">
        <v>338</v>
      </c>
    </row>
    <row r="25" spans="1:6" ht="22.5">
      <c r="A25" s="24" t="s">
        <v>366</v>
      </c>
      <c r="B25" s="25" t="s">
        <v>364</v>
      </c>
      <c r="C25" s="90" t="s">
        <v>367</v>
      </c>
      <c r="D25" s="27">
        <v>236406000</v>
      </c>
      <c r="E25" s="27">
        <v>12099910.689999999</v>
      </c>
      <c r="F25" s="65" t="s">
        <v>338</v>
      </c>
    </row>
    <row r="26" spans="1:6" ht="12.75" customHeight="1">
      <c r="A26" s="117"/>
      <c r="B26" s="118" t="s">
        <v>379</v>
      </c>
      <c r="C26" s="119"/>
      <c r="D26" s="120"/>
      <c r="E26" s="121"/>
      <c r="F26" s="122"/>
    </row>
    <row r="27" spans="1:6" ht="12.75" customHeight="1">
      <c r="A27" s="123"/>
      <c r="B27" s="124"/>
      <c r="C27" s="125"/>
      <c r="D27" s="126"/>
      <c r="E27" s="127"/>
      <c r="F27" s="125"/>
    </row>
    <row r="28" spans="1:6" ht="12.75" customHeight="1">
      <c r="A28" s="128"/>
      <c r="B28" s="129" t="s">
        <v>386</v>
      </c>
      <c r="C28" s="125"/>
      <c r="D28" s="130" t="s">
        <v>387</v>
      </c>
      <c r="E28" s="131"/>
      <c r="F28" s="125"/>
    </row>
    <row r="29" spans="1:6" ht="12.75" customHeight="1">
      <c r="A29" s="132"/>
      <c r="B29" s="133"/>
      <c r="C29" s="134"/>
      <c r="D29" s="135"/>
      <c r="E29" s="135"/>
      <c r="F29" s="135"/>
    </row>
    <row r="30" spans="1:6" ht="12.75" customHeight="1">
      <c r="A30" s="136"/>
      <c r="B30" s="137"/>
      <c r="C30" s="134"/>
      <c r="D30" s="138"/>
      <c r="E30" s="139"/>
      <c r="F30" s="140"/>
    </row>
    <row r="31" spans="1:6" ht="12.75" customHeight="1">
      <c r="A31" s="141"/>
      <c r="B31" s="142"/>
      <c r="C31" s="125"/>
      <c r="D31" s="143"/>
      <c r="E31" s="144"/>
      <c r="F31" s="128"/>
    </row>
    <row r="32" spans="1:6" ht="12.75" customHeight="1">
      <c r="A32" s="125"/>
      <c r="B32" s="145"/>
      <c r="C32" s="146"/>
      <c r="D32" s="147" t="s">
        <v>387</v>
      </c>
      <c r="E32" s="148"/>
      <c r="F32" s="125"/>
    </row>
    <row r="33" spans="1:6" ht="12.75" customHeight="1">
      <c r="A33" s="125"/>
      <c r="B33" s="149"/>
      <c r="C33" s="150"/>
      <c r="D33" s="149"/>
      <c r="E33" s="149"/>
      <c r="F33" s="125"/>
    </row>
    <row r="34" spans="1:6" ht="12.75" customHeight="1">
      <c r="A34" s="125"/>
      <c r="B34" s="151"/>
      <c r="C34" s="150"/>
      <c r="D34" s="149"/>
      <c r="E34" s="149"/>
      <c r="F34" s="125"/>
    </row>
    <row r="35" spans="1:6" ht="12.75" customHeight="1">
      <c r="A35" s="125"/>
      <c r="B35" s="151"/>
      <c r="C35" s="150"/>
      <c r="D35" s="149"/>
      <c r="E35" s="149"/>
      <c r="F35" s="125"/>
    </row>
    <row r="36" spans="1:6" ht="12.75" customHeight="1">
      <c r="A36" s="152"/>
      <c r="B36" s="153" t="s">
        <v>379</v>
      </c>
      <c r="C36" s="134"/>
      <c r="D36" s="152"/>
      <c r="E36" s="152"/>
      <c r="F36" s="154" t="s">
        <v>388</v>
      </c>
    </row>
    <row r="37" spans="1:6" ht="12.75" customHeight="1">
      <c r="A37" s="123"/>
      <c r="B37" s="155"/>
      <c r="C37" s="125"/>
      <c r="D37" s="126"/>
      <c r="E37" s="127"/>
      <c r="F37" s="154" t="s">
        <v>388</v>
      </c>
    </row>
    <row r="38" spans="1:6" ht="12.75" customHeight="1">
      <c r="A38" s="128"/>
      <c r="B38" s="129" t="s">
        <v>386</v>
      </c>
      <c r="C38" s="125"/>
      <c r="D38" s="130" t="s">
        <v>387</v>
      </c>
      <c r="E38" s="131"/>
      <c r="F38" s="154" t="s">
        <v>388</v>
      </c>
    </row>
    <row r="39" spans="1:6" ht="12.75" customHeight="1">
      <c r="A39" s="123"/>
      <c r="B39" s="123"/>
      <c r="C39" s="123"/>
      <c r="D39" s="134"/>
      <c r="E39" s="152"/>
      <c r="F39" s="152"/>
    </row>
    <row r="40" spans="1:6" ht="12.75" customHeight="1">
      <c r="A40" s="123"/>
      <c r="B40" s="123" t="s">
        <v>379</v>
      </c>
      <c r="C40" s="123"/>
      <c r="D40" s="134"/>
      <c r="E40" s="152"/>
      <c r="F40" s="156"/>
    </row>
    <row r="41" spans="1:6" ht="12.75" customHeight="1">
      <c r="A41" s="123" t="s">
        <v>390</v>
      </c>
      <c r="B41" s="132"/>
      <c r="C41" s="132"/>
      <c r="D41" s="134"/>
      <c r="E41" s="157"/>
      <c r="F41" s="157"/>
    </row>
    <row r="42" spans="1:6" ht="12.75" customHeight="1">
      <c r="A42" s="158"/>
      <c r="B42" s="158"/>
      <c r="C42" s="158"/>
      <c r="D42" s="158"/>
      <c r="E42" s="158"/>
      <c r="F42" s="158"/>
    </row>
    <row r="43" spans="1:6" ht="36" customHeight="1">
      <c r="A43" s="159" t="s">
        <v>389</v>
      </c>
      <c r="B43" s="160"/>
      <c r="C43" s="160"/>
      <c r="D43" s="160"/>
      <c r="E43" s="160"/>
      <c r="F43" s="160"/>
    </row>
  </sheetData>
  <mergeCells count="16">
    <mergeCell ref="A43:F43"/>
    <mergeCell ref="D37:E37"/>
    <mergeCell ref="D38:E38"/>
    <mergeCell ref="D27:E27"/>
    <mergeCell ref="D28:E28"/>
    <mergeCell ref="E30:F30"/>
    <mergeCell ref="D31:E31"/>
    <mergeCell ref="D32:E32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30:F30 E27:F28">
    <cfRule type="cellIs" priority="2" stopIfTrue="1" operator="equal">
      <formula>0</formula>
    </cfRule>
  </conditionalFormatting>
  <conditionalFormatting sqref="E94:F94">
    <cfRule type="cellIs" priority="5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368</v>
      </c>
      <c r="B1" t="s">
        <v>369</v>
      </c>
    </row>
    <row r="2" spans="1:2">
      <c r="A2" t="s">
        <v>370</v>
      </c>
      <c r="B2" t="s">
        <v>371</v>
      </c>
    </row>
    <row r="3" spans="1:2">
      <c r="A3" t="s">
        <v>372</v>
      </c>
      <c r="B3" t="s">
        <v>6</v>
      </c>
    </row>
    <row r="4" spans="1:2">
      <c r="A4" t="s">
        <v>373</v>
      </c>
      <c r="B4" t="s">
        <v>374</v>
      </c>
    </row>
    <row r="5" spans="1:2">
      <c r="A5" t="s">
        <v>375</v>
      </c>
      <c r="B5" t="s">
        <v>376</v>
      </c>
    </row>
    <row r="6" spans="1:2">
      <c r="A6" t="s">
        <v>377</v>
      </c>
      <c r="B6" t="s">
        <v>369</v>
      </c>
    </row>
    <row r="7" spans="1:2">
      <c r="A7" t="s">
        <v>378</v>
      </c>
      <c r="B7" t="s">
        <v>379</v>
      </c>
    </row>
    <row r="8" spans="1:2">
      <c r="A8" t="s">
        <v>380</v>
      </c>
      <c r="B8" t="s">
        <v>379</v>
      </c>
    </row>
    <row r="9" spans="1:2">
      <c r="A9" t="s">
        <v>381</v>
      </c>
      <c r="B9" t="s">
        <v>382</v>
      </c>
    </row>
    <row r="10" spans="1:2">
      <c r="A10" t="s">
        <v>383</v>
      </c>
      <c r="B10" t="s">
        <v>384</v>
      </c>
    </row>
    <row r="11" spans="1:2">
      <c r="A11" t="s">
        <v>385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rep:2.50.0.43</dc:description>
  <cp:lastModifiedBy>Валерий Павлович</cp:lastModifiedBy>
  <dcterms:created xsi:type="dcterms:W3CDTF">2020-02-11T11:30:57Z</dcterms:created>
  <dcterms:modified xsi:type="dcterms:W3CDTF">2020-02-11T11:33:02Z</dcterms:modified>
</cp:coreProperties>
</file>